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ВОДООТВЕДЕНИЕ на 2019" sheetId="1" r:id="rId1"/>
  </sheets>
  <definedNames>
    <definedName name="_xlnm.Print_Area" localSheetId="0">'ВОДООТВЕДЕНИЕ на 2019'!$A$1:$G$74</definedName>
  </definedNames>
  <calcPr fullCalcOnLoad="1"/>
</workbook>
</file>

<file path=xl/sharedStrings.xml><?xml version="1.0" encoding="utf-8"?>
<sst xmlns="http://schemas.openxmlformats.org/spreadsheetml/2006/main" count="78" uniqueCount="76">
  <si>
    <t>№ п/п</t>
  </si>
  <si>
    <t>1 квартал</t>
  </si>
  <si>
    <t>2 квартал</t>
  </si>
  <si>
    <t>3 квартал</t>
  </si>
  <si>
    <t>Образование</t>
  </si>
  <si>
    <t xml:space="preserve">                            Итого:</t>
  </si>
  <si>
    <t>Культура</t>
  </si>
  <si>
    <t>МБУ "Городской Дворец Культуры"</t>
  </si>
  <si>
    <t xml:space="preserve">                             Итого:</t>
  </si>
  <si>
    <t>МБУ "Социально-досуговый центр для подростков и молодежи"</t>
  </si>
  <si>
    <t>Управление</t>
  </si>
  <si>
    <t>Итого:</t>
  </si>
  <si>
    <t>Всего:</t>
  </si>
  <si>
    <t>МКУ "Техцентр"</t>
  </si>
  <si>
    <t>Муниципальные  учреждения</t>
  </si>
  <si>
    <t>Администрация (отдел ЗАГС)</t>
  </si>
  <si>
    <t xml:space="preserve">АУ «Редакция газеты «Призыв»
</t>
  </si>
  <si>
    <t xml:space="preserve">Администрация (казна)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Энгельса,24, Б. Хмельницкого,12                                </t>
  </si>
  <si>
    <t xml:space="preserve"> водоотведения муниципальными учреждениями, финансируемыми за счет средств бюджета </t>
  </si>
  <si>
    <t>4 квартал</t>
  </si>
  <si>
    <t>АУ "ЦФК и СП"</t>
  </si>
  <si>
    <t>Всего</t>
  </si>
  <si>
    <t xml:space="preserve">МКОУ «Крутинская ОШ»   </t>
  </si>
  <si>
    <t>Лимиты</t>
  </si>
  <si>
    <r>
      <t xml:space="preserve">МБУК "Михайловский краеведческий музей" </t>
    </r>
    <r>
      <rPr>
        <sz val="12"/>
        <color indexed="10"/>
        <rFont val="Times New Roman"/>
        <family val="1"/>
      </rPr>
      <t>септик</t>
    </r>
  </si>
  <si>
    <r>
      <t xml:space="preserve">МКУ "Техцентр" </t>
    </r>
    <r>
      <rPr>
        <sz val="12"/>
        <color indexed="10"/>
        <rFont val="Times New Roman"/>
        <family val="1"/>
      </rPr>
      <t>септик</t>
    </r>
  </si>
  <si>
    <r>
      <t xml:space="preserve">МБУ "ДОЛ "Ленинец" </t>
    </r>
    <r>
      <rPr>
        <sz val="12"/>
        <color indexed="10"/>
        <rFont val="Times New Roman"/>
        <family val="1"/>
      </rPr>
      <t>септик</t>
    </r>
  </si>
  <si>
    <t>МБУК "Централизованная  библиотечная система"</t>
  </si>
  <si>
    <t>МБДОУ "Детский сад комбинированного вида  "Лукоморье" городского округа город Михайловка Волгоградской области"</t>
  </si>
  <si>
    <r>
      <t>МБДОУ "Детский сад комбинированного вида  "Лукоморье" городского округа город Михайловка Волгоградской области"</t>
    </r>
    <r>
      <rPr>
        <sz val="12"/>
        <color indexed="10"/>
        <rFont val="Times New Roman"/>
        <family val="1"/>
      </rPr>
      <t xml:space="preserve"> септик</t>
    </r>
  </si>
  <si>
    <t>МКОУ «Арчединская СШ»</t>
  </si>
  <si>
    <t xml:space="preserve">МКОУ «Безымянская СШ» </t>
  </si>
  <si>
    <t>МКОУ «Старосельская ОШ»</t>
  </si>
  <si>
    <t xml:space="preserve">МКОУ «Большовская СШ» </t>
  </si>
  <si>
    <t xml:space="preserve">МКОУ «Карагичевская СШ» </t>
  </si>
  <si>
    <t xml:space="preserve">МКОУ «Катасоновская СШ»   </t>
  </si>
  <si>
    <t xml:space="preserve">МКОУ «Плотниковская СШ» </t>
  </si>
  <si>
    <t>МКОУ «Отрадненская СШ»</t>
  </si>
  <si>
    <t>МКОУ «Раковская СШ»</t>
  </si>
  <si>
    <t>МКОУ «Сидорская СШ»</t>
  </si>
  <si>
    <t xml:space="preserve">МКОУ «Реконструкторская СШ» </t>
  </si>
  <si>
    <t xml:space="preserve">МКОУ «Страховская ОШ» </t>
  </si>
  <si>
    <t xml:space="preserve">МКОУ «Рогожинская ОШ» </t>
  </si>
  <si>
    <t>МКОУ «Сенновская СШ»</t>
  </si>
  <si>
    <t>МБУ ДО "ДШИ № 1"</t>
  </si>
  <si>
    <t xml:space="preserve">МКУ "Михайловский центр  культуры" (ул. Коммуны, 119)                                                                        </t>
  </si>
  <si>
    <t>городского округа  город Михайловка</t>
  </si>
  <si>
    <t>Волгоградской области</t>
  </si>
  <si>
    <t>Спорт и молодежная политика</t>
  </si>
  <si>
    <t xml:space="preserve">МКОУ «Етеревская ККШИ» </t>
  </si>
  <si>
    <r>
      <t>м</t>
    </r>
    <r>
      <rPr>
        <vertAlign val="superscript"/>
        <sz val="10"/>
        <rFont val="Arial Cyr"/>
        <family val="0"/>
      </rPr>
      <t>3</t>
    </r>
  </si>
  <si>
    <t>МБУК "Выставочный зал                                 г. Михайловка"</t>
  </si>
  <si>
    <r>
      <t xml:space="preserve">МКОУ ДО Центр Детского творчества </t>
    </r>
    <r>
      <rPr>
        <sz val="12"/>
        <color indexed="10"/>
        <rFont val="Times New Roman"/>
        <family val="1"/>
      </rPr>
      <t>септик</t>
    </r>
  </si>
  <si>
    <t xml:space="preserve">Начальник общего отдела                                                                                                                                                                            </t>
  </si>
  <si>
    <t>Алехина Л.А.</t>
  </si>
  <si>
    <r>
      <t xml:space="preserve">МКОУ ДО " СДЮТиЭ"  </t>
    </r>
    <r>
      <rPr>
        <sz val="12"/>
        <color indexed="10"/>
        <rFont val="Times New Roman"/>
        <family val="1"/>
      </rPr>
      <t>септик</t>
    </r>
  </si>
  <si>
    <t xml:space="preserve">постановлением администрации </t>
  </si>
  <si>
    <t>МБУ ДО "ДШИ № 2"септик</t>
  </si>
  <si>
    <t>АУ "ЦГ и З"</t>
  </si>
  <si>
    <t>АУ "КБиО"</t>
  </si>
  <si>
    <r>
      <t xml:space="preserve">МКУ "Спортивная школа №1" </t>
    </r>
    <r>
      <rPr>
        <sz val="12"/>
        <color indexed="10"/>
        <rFont val="Times New Roman"/>
        <family val="1"/>
      </rPr>
      <t>септик</t>
    </r>
  </si>
  <si>
    <t>МКУ "Спортивная школа №2"</t>
  </si>
  <si>
    <t>городского округа город Михайловка Волгоградской области на 2019 год</t>
  </si>
  <si>
    <t>УТВЕРЖДЕНО</t>
  </si>
  <si>
    <t xml:space="preserve">МКОУ «Секачевская ОШ» </t>
  </si>
  <si>
    <r>
      <t>МКОУ "СШ № 1"</t>
    </r>
    <r>
      <rPr>
        <sz val="12"/>
        <color indexed="10"/>
        <rFont val="Times New Roman"/>
        <family val="1"/>
      </rPr>
      <t xml:space="preserve"> септик</t>
    </r>
  </si>
  <si>
    <t>МКОУ "СШ № 2"</t>
  </si>
  <si>
    <r>
      <t xml:space="preserve">МКОУ "СШ № 2" </t>
    </r>
    <r>
      <rPr>
        <sz val="12"/>
        <color indexed="10"/>
        <rFont val="Times New Roman"/>
        <family val="1"/>
      </rPr>
      <t>септик</t>
    </r>
  </si>
  <si>
    <t>МКОУ "СШ № 3"</t>
  </si>
  <si>
    <t>МКОУ "СШ  № 4"</t>
  </si>
  <si>
    <t>МКОУ "СШ № 5"</t>
  </si>
  <si>
    <t>МКОУ "СШ № 7"</t>
  </si>
  <si>
    <r>
      <t xml:space="preserve">МКОУ "СШ № 9 </t>
    </r>
    <r>
      <rPr>
        <sz val="12"/>
        <color indexed="10"/>
        <rFont val="Times New Roman"/>
        <family val="1"/>
      </rPr>
      <t>септик</t>
    </r>
  </si>
  <si>
    <t>МКОУ "СШ №10"</t>
  </si>
  <si>
    <r>
      <t xml:space="preserve">МКОУ "СШ № 11" </t>
    </r>
    <r>
      <rPr>
        <sz val="12"/>
        <color indexed="10"/>
        <rFont val="Times New Roman"/>
        <family val="1"/>
      </rPr>
      <t>септик</t>
    </r>
  </si>
  <si>
    <t xml:space="preserve"> от 15 октября 2018 г. № 2391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</si>
</sst>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_р_._-;_-@_-"/>
    <numFmt numFmtId="174" formatCode="#,##0.00_ ;\-#,##0.00\ "/>
    <numFmt numFmtId="175" formatCode="[$-FC19]d\ mmmm\ yyyy\ &quot;г.&quot;"/>
    <numFmt numFmtId="176" formatCode="0.0%"/>
    <numFmt numFmtId="177" formatCode="###\ ##\ ##"/>
    <numFmt numFmtId="178" formatCode="_(* #,##0_);_(* \(#,##0\);_(* &quot;-&quot;??_);_(@_)"/>
    <numFmt numFmtId="179" formatCode="_-* #,##0\ _F_B_-;\-* #,##0\ _F_B_-;_-* &quot;-&quot;\ _F_B_-;_-@_-"/>
    <numFmt numFmtId="180" formatCode="_-* #,##0.00\ _F_B_-;\-* #,##0.00\ _F_B_-;_-* &quot;-&quot;??\ _F_B_-;_-@_-"/>
    <numFmt numFmtId="181" formatCode="_-* #,##0\ &quot;FB&quot;_-;\-* #,##0\ &quot;FB&quot;_-;_-* &quot;-&quot;\ &quot;FB&quot;_-;_-@_-"/>
    <numFmt numFmtId="182" formatCode="_-* #,##0.00\ &quot;FB&quot;_-;\-* #,##0.00\ &quot;FB&quot;_-;_-* &quot;-&quot;??\ &quot;FB&quot;_-;_-@_-"/>
    <numFmt numFmtId="183" formatCode="#,##0.00[$руб.-419];[Red]&quot;-&quot;#,##0.00[$руб.-419]"/>
    <numFmt numFmtId="184" formatCode="_(* #,##0.000_);_(* \(#,##0.000\);_(* &quot;-&quot;???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_-* #,##0.000_р_._-;\-* #,##0.000_р_._-;_-* &quot;-&quot;???_р_._-;_-@_-"/>
    <numFmt numFmtId="188" formatCode="0.0000000"/>
    <numFmt numFmtId="189" formatCode="#,##0.000"/>
    <numFmt numFmtId="190" formatCode="#,##0.000_ ;\-#,##0.00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sz val="20"/>
      <color indexed="18"/>
      <name val="Impact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ET"/>
      <family val="0"/>
    </font>
    <font>
      <sz val="12"/>
      <color indexed="10"/>
      <name val="Times New Roman"/>
      <family val="1"/>
    </font>
    <font>
      <vertAlign val="superscript"/>
      <sz val="10"/>
      <name val="Arial Cyr"/>
      <family val="0"/>
    </font>
    <font>
      <sz val="11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10"/>
      <name val="Arial Cyr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 Cyr"/>
      <family val="0"/>
    </font>
    <font>
      <sz val="14"/>
      <color rgb="FFFF00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7" fontId="27" fillId="16" borderId="0">
      <alignment horizontal="center" vertical="center"/>
      <protection/>
    </xf>
    <xf numFmtId="0" fontId="28" fillId="17" borderId="0">
      <alignment/>
      <protection/>
    </xf>
    <xf numFmtId="0" fontId="29" fillId="17" borderId="0">
      <alignment/>
      <protection/>
    </xf>
    <xf numFmtId="178" fontId="30" fillId="18" borderId="1">
      <alignment vertical="center"/>
      <protection/>
    </xf>
    <xf numFmtId="178" fontId="30" fillId="19" borderId="1">
      <alignment vertical="center"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8" fillId="20" borderId="0">
      <alignment/>
      <protection/>
    </xf>
    <xf numFmtId="0" fontId="29" fillId="21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31" fillId="0" borderId="0" applyNumberFormat="0" applyFill="0" applyBorder="0" applyAlignment="0" applyProtection="0"/>
    <xf numFmtId="178" fontId="23" fillId="22" borderId="1">
      <alignment/>
      <protection locked="0"/>
    </xf>
    <xf numFmtId="178" fontId="23" fillId="23" borderId="1">
      <alignment vertical="center"/>
      <protection/>
    </xf>
    <xf numFmtId="0" fontId="23" fillId="0" borderId="0">
      <alignment/>
      <protection/>
    </xf>
    <xf numFmtId="178" fontId="32" fillId="23" borderId="1">
      <alignment horizontal="center" vertical="center" wrapText="1"/>
      <protection locked="0"/>
    </xf>
    <xf numFmtId="0" fontId="23" fillId="0" borderId="0">
      <alignment vertical="center"/>
      <protection/>
    </xf>
    <xf numFmtId="0" fontId="49" fillId="0" borderId="0">
      <alignment/>
      <protection/>
    </xf>
    <xf numFmtId="183" fontId="49" fillId="0" borderId="0">
      <alignment/>
      <protection/>
    </xf>
    <xf numFmtId="184" fontId="23" fillId="16" borderId="1">
      <alignment vertical="center"/>
      <protection/>
    </xf>
    <xf numFmtId="178" fontId="33" fillId="24" borderId="2">
      <alignment horizontal="center" vertical="center"/>
      <protection/>
    </xf>
    <xf numFmtId="178" fontId="23" fillId="25" borderId="1" applyNumberFormat="0" applyFill="0" applyBorder="0" applyProtection="0">
      <alignment vertical="center"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Border="0">
      <alignment horizontal="center" vertical="center" wrapText="1"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>
      <alignment vertical="top"/>
      <protection/>
    </xf>
    <xf numFmtId="0" fontId="36" fillId="0" borderId="8" applyBorder="0">
      <alignment horizontal="center" vertical="center" wrapText="1"/>
      <protection/>
    </xf>
    <xf numFmtId="4" fontId="37" fillId="22" borderId="1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7" fillId="4" borderId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20" fillId="32" borderId="1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2" fontId="0" fillId="32" borderId="0" xfId="0" applyNumberFormat="1" applyFont="1" applyFill="1" applyBorder="1" applyAlignment="1">
      <alignment/>
    </xf>
    <xf numFmtId="0" fontId="24" fillId="32" borderId="0" xfId="0" applyFont="1" applyFill="1" applyAlignment="1">
      <alignment/>
    </xf>
    <xf numFmtId="0" fontId="25" fillId="32" borderId="1" xfId="0" applyFont="1" applyFill="1" applyBorder="1" applyAlignment="1">
      <alignment horizontal="left" vertical="top" wrapText="1"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Alignment="1">
      <alignment/>
    </xf>
    <xf numFmtId="0" fontId="25" fillId="32" borderId="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0" fontId="25" fillId="32" borderId="1" xfId="0" applyFont="1" applyFill="1" applyBorder="1" applyAlignment="1">
      <alignment/>
    </xf>
    <xf numFmtId="0" fontId="25" fillId="32" borderId="1" xfId="0" applyFont="1" applyFill="1" applyBorder="1" applyAlignment="1">
      <alignment vertical="top" wrapText="1"/>
    </xf>
    <xf numFmtId="0" fontId="25" fillId="32" borderId="1" xfId="0" applyFont="1" applyFill="1" applyBorder="1" applyAlignment="1">
      <alignment wrapText="1"/>
    </xf>
    <xf numFmtId="0" fontId="25" fillId="32" borderId="1" xfId="0" applyFont="1" applyFill="1" applyBorder="1" applyAlignment="1">
      <alignment horizontal="center"/>
    </xf>
    <xf numFmtId="2" fontId="25" fillId="32" borderId="1" xfId="792" applyNumberFormat="1" applyFont="1" applyFill="1" applyBorder="1">
      <alignment/>
      <protection/>
    </xf>
    <xf numFmtId="0" fontId="25" fillId="32" borderId="1" xfId="0" applyFont="1" applyFill="1" applyBorder="1" applyAlignment="1">
      <alignment horizontal="center" vertical="top"/>
    </xf>
    <xf numFmtId="0" fontId="52" fillId="32" borderId="0" xfId="0" applyFont="1" applyFill="1" applyAlignment="1">
      <alignment/>
    </xf>
    <xf numFmtId="0" fontId="53" fillId="32" borderId="0" xfId="0" applyFont="1" applyFill="1" applyAlignment="1">
      <alignment horizontal="center"/>
    </xf>
    <xf numFmtId="2" fontId="25" fillId="32" borderId="1" xfId="0" applyNumberFormat="1" applyFont="1" applyFill="1" applyBorder="1" applyAlignment="1">
      <alignment horizontal="center" vertical="center" wrapText="1"/>
    </xf>
    <xf numFmtId="2" fontId="25" fillId="32" borderId="1" xfId="792" applyNumberFormat="1" applyFont="1" applyFill="1" applyBorder="1" applyAlignment="1">
      <alignment horizontal="center"/>
      <protection/>
    </xf>
    <xf numFmtId="0" fontId="0" fillId="32" borderId="1" xfId="0" applyFont="1" applyFill="1" applyBorder="1" applyAlignment="1">
      <alignment horizontal="center" vertical="center"/>
    </xf>
    <xf numFmtId="2" fontId="25" fillId="32" borderId="1" xfId="792" applyNumberFormat="1" applyFont="1" applyFill="1" applyBorder="1" applyAlignment="1">
      <alignment horizontal="center" vertical="center"/>
      <protection/>
    </xf>
    <xf numFmtId="2" fontId="54" fillId="32" borderId="1" xfId="792" applyNumberFormat="1" applyFont="1" applyFill="1" applyBorder="1" applyAlignment="1">
      <alignment horizontal="center" vertical="center"/>
      <protection/>
    </xf>
    <xf numFmtId="2" fontId="25" fillId="32" borderId="1" xfId="0" applyNumberFormat="1" applyFont="1" applyFill="1" applyBorder="1" applyAlignment="1">
      <alignment horizontal="center" vertical="center"/>
    </xf>
    <xf numFmtId="0" fontId="25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right"/>
    </xf>
    <xf numFmtId="164" fontId="25" fillId="32" borderId="0" xfId="0" applyNumberFormat="1" applyFont="1" applyFill="1" applyBorder="1" applyAlignment="1">
      <alignment wrapText="1"/>
    </xf>
    <xf numFmtId="164" fontId="25" fillId="32" borderId="1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2" fontId="25" fillId="32" borderId="1" xfId="798" applyNumberFormat="1" applyFont="1" applyFill="1" applyBorder="1" applyAlignment="1">
      <alignment horizontal="center" vertical="center"/>
      <protection/>
    </xf>
    <xf numFmtId="2" fontId="25" fillId="32" borderId="1" xfId="787" applyNumberFormat="1" applyFont="1" applyFill="1" applyBorder="1" applyAlignment="1">
      <alignment horizontal="center" vertical="center" wrapText="1"/>
      <protection/>
    </xf>
    <xf numFmtId="2" fontId="25" fillId="32" borderId="1" xfId="784" applyNumberFormat="1" applyFont="1" applyFill="1" applyBorder="1" applyAlignment="1">
      <alignment horizontal="center" vertical="center"/>
      <protection/>
    </xf>
    <xf numFmtId="2" fontId="25" fillId="32" borderId="1" xfId="794" applyNumberFormat="1" applyFont="1" applyFill="1" applyBorder="1" applyAlignment="1">
      <alignment horizontal="center" vertical="center"/>
      <protection/>
    </xf>
    <xf numFmtId="2" fontId="25" fillId="32" borderId="1" xfId="794" applyNumberFormat="1" applyFont="1" applyFill="1" applyBorder="1" applyAlignment="1">
      <alignment horizontal="center"/>
      <protection/>
    </xf>
    <xf numFmtId="168" fontId="25" fillId="32" borderId="1" xfId="794" applyNumberFormat="1" applyFont="1" applyFill="1" applyBorder="1" applyAlignment="1">
      <alignment horizontal="center" vertical="center"/>
      <protection/>
    </xf>
    <xf numFmtId="190" fontId="25" fillId="32" borderId="1" xfId="794" applyNumberFormat="1" applyFont="1" applyFill="1" applyBorder="1" applyAlignment="1">
      <alignment horizontal="center" vertical="center"/>
      <protection/>
    </xf>
    <xf numFmtId="0" fontId="25" fillId="32" borderId="1" xfId="0" applyFont="1" applyFill="1" applyBorder="1" applyAlignment="1">
      <alignment horizontal="center" vertical="center"/>
    </xf>
    <xf numFmtId="2" fontId="54" fillId="32" borderId="1" xfId="792" applyNumberFormat="1" applyFont="1" applyFill="1" applyBorder="1" applyAlignment="1">
      <alignment horizontal="center"/>
      <protection/>
    </xf>
    <xf numFmtId="2" fontId="54" fillId="32" borderId="1" xfId="787" applyNumberFormat="1" applyFont="1" applyFill="1" applyBorder="1" applyAlignment="1">
      <alignment horizontal="center" wrapText="1"/>
      <protection/>
    </xf>
    <xf numFmtId="2" fontId="55" fillId="32" borderId="1" xfId="791" applyNumberFormat="1" applyFont="1" applyFill="1" applyBorder="1" applyAlignment="1">
      <alignment horizontal="center" vertical="center"/>
      <protection/>
    </xf>
    <xf numFmtId="0" fontId="54" fillId="32" borderId="1" xfId="0" applyFont="1" applyFill="1" applyBorder="1" applyAlignment="1">
      <alignment horizontal="center" vertical="top"/>
    </xf>
    <xf numFmtId="0" fontId="54" fillId="32" borderId="1" xfId="0" applyFont="1" applyFill="1" applyBorder="1" applyAlignment="1">
      <alignment horizontal="left" vertical="top" wrapText="1"/>
    </xf>
    <xf numFmtId="2" fontId="54" fillId="32" borderId="1" xfId="787" applyNumberFormat="1" applyFont="1" applyFill="1" applyBorder="1" applyAlignment="1">
      <alignment horizontal="center" vertical="center" wrapText="1"/>
      <protection/>
    </xf>
    <xf numFmtId="164" fontId="56" fillId="32" borderId="0" xfId="0" applyNumberFormat="1" applyFont="1" applyFill="1" applyBorder="1" applyAlignment="1">
      <alignment wrapText="1"/>
    </xf>
    <xf numFmtId="168" fontId="56" fillId="0" borderId="0" xfId="0" applyNumberFormat="1" applyFont="1" applyAlignment="1">
      <alignment horizontal="right"/>
    </xf>
    <xf numFmtId="0" fontId="41" fillId="32" borderId="1" xfId="0" applyFont="1" applyFill="1" applyBorder="1" applyAlignment="1">
      <alignment/>
    </xf>
    <xf numFmtId="2" fontId="0" fillId="32" borderId="0" xfId="0" applyNumberFormat="1" applyFill="1" applyAlignment="1">
      <alignment/>
    </xf>
    <xf numFmtId="164" fontId="25" fillId="32" borderId="0" xfId="0" applyNumberFormat="1" applyFont="1" applyFill="1" applyBorder="1" applyAlignment="1">
      <alignment horizontal="left" wrapText="1"/>
    </xf>
    <xf numFmtId="0" fontId="25" fillId="32" borderId="1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25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 vertical="top" wrapText="1"/>
    </xf>
    <xf numFmtId="0" fontId="0" fillId="32" borderId="0" xfId="0" applyFont="1" applyFill="1" applyBorder="1" applyAlignment="1">
      <alignment horizontal="center"/>
    </xf>
    <xf numFmtId="0" fontId="25" fillId="32" borderId="13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164" fontId="56" fillId="32" borderId="0" xfId="0" applyNumberFormat="1" applyFont="1" applyFill="1" applyBorder="1" applyAlignment="1">
      <alignment horizontal="left" wrapText="1"/>
    </xf>
  </cellXfs>
  <cellStyles count="929">
    <cellStyle name="Normal" xfId="0"/>
    <cellStyle name="_4. Бюджетные формы ОАО ГПРГ" xfId="15"/>
    <cellStyle name="_Топливо" xfId="16"/>
    <cellStyle name="_Форма 10 ГРО" xfId="17"/>
    <cellStyle name="20% - Акцент1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0" xfId="30"/>
    <cellStyle name="20% - Акцент1 21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0" xfId="51"/>
    <cellStyle name="20% - Акцент2 21" xfId="52"/>
    <cellStyle name="20% - Акцент2 3" xfId="53"/>
    <cellStyle name="20% - Акцент2 4" xfId="54"/>
    <cellStyle name="20% - Акцент2 5" xfId="55"/>
    <cellStyle name="20% - Акцент2 6" xfId="56"/>
    <cellStyle name="20% - Акцент2 7" xfId="57"/>
    <cellStyle name="20% - Акцент2 8" xfId="58"/>
    <cellStyle name="20% - Акцент2 9" xfId="59"/>
    <cellStyle name="20% - Акцент3" xfId="60"/>
    <cellStyle name="20% - Акцент3 10" xfId="61"/>
    <cellStyle name="20% - Акцент3 11" xfId="62"/>
    <cellStyle name="20% - Акцент3 12" xfId="63"/>
    <cellStyle name="20% - Акцент3 13" xfId="64"/>
    <cellStyle name="20% - Акцент3 14" xfId="65"/>
    <cellStyle name="20% - Акцент3 15" xfId="66"/>
    <cellStyle name="20% - Акцент3 16" xfId="67"/>
    <cellStyle name="20% - Акцент3 17" xfId="68"/>
    <cellStyle name="20% - Акцент3 18" xfId="69"/>
    <cellStyle name="20% - Акцент3 19" xfId="70"/>
    <cellStyle name="20% - Акцент3 2" xfId="71"/>
    <cellStyle name="20% - Акцент3 20" xfId="72"/>
    <cellStyle name="20% - Акцент3 21" xfId="73"/>
    <cellStyle name="20% - Акцент3 3" xfId="74"/>
    <cellStyle name="20% - Акцент3 4" xfId="75"/>
    <cellStyle name="20% - Акцент3 5" xfId="76"/>
    <cellStyle name="20% - Акцент3 6" xfId="77"/>
    <cellStyle name="20% - Акцент3 7" xfId="78"/>
    <cellStyle name="20% - Акцент3 8" xfId="79"/>
    <cellStyle name="20% - Акцент3 9" xfId="80"/>
    <cellStyle name="20% - Акцент4" xfId="81"/>
    <cellStyle name="20% - Акцент4 10" xfId="82"/>
    <cellStyle name="20% - Акцент4 11" xfId="83"/>
    <cellStyle name="20% - Акцент4 12" xfId="84"/>
    <cellStyle name="20% - Акцент4 13" xfId="85"/>
    <cellStyle name="20% - Акцент4 14" xfId="86"/>
    <cellStyle name="20% - Акцент4 15" xfId="87"/>
    <cellStyle name="20% - Акцент4 16" xfId="88"/>
    <cellStyle name="20% - Акцент4 17" xfId="89"/>
    <cellStyle name="20% - Акцент4 18" xfId="90"/>
    <cellStyle name="20% - Акцент4 19" xfId="91"/>
    <cellStyle name="20% - Акцент4 2" xfId="92"/>
    <cellStyle name="20% - Акцент4 20" xfId="93"/>
    <cellStyle name="20% - Акцент4 21" xfId="94"/>
    <cellStyle name="20% - Акцент4 3" xfId="95"/>
    <cellStyle name="20% - Акцент4 4" xfId="96"/>
    <cellStyle name="20% - Акцент4 5" xfId="97"/>
    <cellStyle name="20% - Акцент4 6" xfId="98"/>
    <cellStyle name="20% - Акцент4 7" xfId="99"/>
    <cellStyle name="20% - Акцент4 8" xfId="100"/>
    <cellStyle name="20% - Акцент4 9" xfId="101"/>
    <cellStyle name="20% - Акцент5" xfId="102"/>
    <cellStyle name="20% - Акцент5 10" xfId="103"/>
    <cellStyle name="20% - Акцент5 11" xfId="104"/>
    <cellStyle name="20% - Акцент5 12" xfId="105"/>
    <cellStyle name="20% - Акцент5 13" xfId="106"/>
    <cellStyle name="20% - Акцент5 14" xfId="107"/>
    <cellStyle name="20% - Акцент5 15" xfId="108"/>
    <cellStyle name="20% - Акцент5 16" xfId="109"/>
    <cellStyle name="20% - Акцент5 17" xfId="110"/>
    <cellStyle name="20% - Акцент5 18" xfId="111"/>
    <cellStyle name="20% - Акцент5 19" xfId="112"/>
    <cellStyle name="20% - Акцент5 2" xfId="113"/>
    <cellStyle name="20% - Акцент5 20" xfId="114"/>
    <cellStyle name="20% - Акцент5 21" xfId="115"/>
    <cellStyle name="20% - Акцент5 3" xfId="116"/>
    <cellStyle name="20% - Акцент5 4" xfId="117"/>
    <cellStyle name="20% - Акцент5 5" xfId="118"/>
    <cellStyle name="20% - Акцент5 6" xfId="119"/>
    <cellStyle name="20% - Акцент5 7" xfId="120"/>
    <cellStyle name="20% - Акцент5 8" xfId="121"/>
    <cellStyle name="20% - Акцент5 9" xfId="122"/>
    <cellStyle name="20% - Акцент6" xfId="123"/>
    <cellStyle name="20% - Акцент6 10" xfId="124"/>
    <cellStyle name="20% - Акцент6 11" xfId="125"/>
    <cellStyle name="20% - Акцент6 12" xfId="126"/>
    <cellStyle name="20% - Акцент6 13" xfId="127"/>
    <cellStyle name="20% - Акцент6 14" xfId="128"/>
    <cellStyle name="20% - Акцент6 15" xfId="129"/>
    <cellStyle name="20% - Акцент6 16" xfId="130"/>
    <cellStyle name="20% - Акцент6 17" xfId="131"/>
    <cellStyle name="20% - Акцент6 18" xfId="132"/>
    <cellStyle name="20% - Акцент6 19" xfId="133"/>
    <cellStyle name="20% - Акцент6 2" xfId="134"/>
    <cellStyle name="20% - Акцент6 20" xfId="135"/>
    <cellStyle name="20% - Акцент6 21" xfId="136"/>
    <cellStyle name="20% - Акцент6 3" xfId="137"/>
    <cellStyle name="20% - Акцент6 4" xfId="138"/>
    <cellStyle name="20% - Акцент6 5" xfId="139"/>
    <cellStyle name="20% - Акцент6 6" xfId="140"/>
    <cellStyle name="20% - Акцент6 7" xfId="141"/>
    <cellStyle name="20% - Акцент6 8" xfId="142"/>
    <cellStyle name="20% - Акцент6 9" xfId="143"/>
    <cellStyle name="40% - Акцент1" xfId="144"/>
    <cellStyle name="40% - Акцент1 10" xfId="145"/>
    <cellStyle name="40% - Акцент1 11" xfId="146"/>
    <cellStyle name="40% - Акцент1 12" xfId="147"/>
    <cellStyle name="40% - Акцент1 13" xfId="148"/>
    <cellStyle name="40% - Акцент1 14" xfId="149"/>
    <cellStyle name="40% - Акцент1 15" xfId="150"/>
    <cellStyle name="40% - Акцент1 16" xfId="151"/>
    <cellStyle name="40% - Акцент1 17" xfId="152"/>
    <cellStyle name="40% - Акцент1 18" xfId="153"/>
    <cellStyle name="40% - Акцент1 19" xfId="154"/>
    <cellStyle name="40% - Акцент1 2" xfId="155"/>
    <cellStyle name="40% - Акцент1 20" xfId="156"/>
    <cellStyle name="40% - Акцент1 21" xfId="157"/>
    <cellStyle name="40% - Акцент1 3" xfId="158"/>
    <cellStyle name="40% - Акцент1 4" xfId="159"/>
    <cellStyle name="40% - Акцент1 5" xfId="160"/>
    <cellStyle name="40% - Акцент1 6" xfId="161"/>
    <cellStyle name="40% - Акцент1 7" xfId="162"/>
    <cellStyle name="40% - Акцент1 8" xfId="163"/>
    <cellStyle name="40% - Акцент1 9" xfId="164"/>
    <cellStyle name="40% - Акцент2" xfId="165"/>
    <cellStyle name="40% - Акцент2 10" xfId="166"/>
    <cellStyle name="40% - Акцент2 11" xfId="167"/>
    <cellStyle name="40% - Акцент2 12" xfId="168"/>
    <cellStyle name="40% - Акцент2 13" xfId="169"/>
    <cellStyle name="40% - Акцент2 14" xfId="170"/>
    <cellStyle name="40% - Акцент2 15" xfId="171"/>
    <cellStyle name="40% - Акцент2 16" xfId="172"/>
    <cellStyle name="40% - Акцент2 17" xfId="173"/>
    <cellStyle name="40% - Акцент2 18" xfId="174"/>
    <cellStyle name="40% - Акцент2 19" xfId="175"/>
    <cellStyle name="40% - Акцент2 2" xfId="176"/>
    <cellStyle name="40% - Акцент2 20" xfId="177"/>
    <cellStyle name="40% - Акцент2 21" xfId="178"/>
    <cellStyle name="40% - Акцент2 3" xfId="179"/>
    <cellStyle name="40% - Акцент2 4" xfId="180"/>
    <cellStyle name="40% - Акцент2 5" xfId="181"/>
    <cellStyle name="40% - Акцент2 6" xfId="182"/>
    <cellStyle name="40% - Акцент2 7" xfId="183"/>
    <cellStyle name="40% - Акцент2 8" xfId="184"/>
    <cellStyle name="40% - Акцент2 9" xfId="185"/>
    <cellStyle name="40% - Акцент3" xfId="186"/>
    <cellStyle name="40% - Акцент3 10" xfId="187"/>
    <cellStyle name="40% - Акцент3 11" xfId="188"/>
    <cellStyle name="40% - Акцент3 12" xfId="189"/>
    <cellStyle name="40% - Акцент3 13" xfId="190"/>
    <cellStyle name="40% - Акцент3 14" xfId="191"/>
    <cellStyle name="40% - Акцент3 15" xfId="192"/>
    <cellStyle name="40% - Акцент3 16" xfId="193"/>
    <cellStyle name="40% - Акцент3 17" xfId="194"/>
    <cellStyle name="40% - Акцент3 18" xfId="195"/>
    <cellStyle name="40% - Акцент3 19" xfId="196"/>
    <cellStyle name="40% - Акцент3 2" xfId="197"/>
    <cellStyle name="40% - Акцент3 20" xfId="198"/>
    <cellStyle name="40% - Акцент3 21" xfId="199"/>
    <cellStyle name="40% - Акцент3 3" xfId="200"/>
    <cellStyle name="40% - Акцент3 4" xfId="201"/>
    <cellStyle name="40% - Акцент3 5" xfId="202"/>
    <cellStyle name="40% - Акцент3 6" xfId="203"/>
    <cellStyle name="40% - Акцент3 7" xfId="204"/>
    <cellStyle name="40% - Акцент3 8" xfId="205"/>
    <cellStyle name="40% - Акцент3 9" xfId="206"/>
    <cellStyle name="40% - Акцент4" xfId="207"/>
    <cellStyle name="40% - Акцент4 10" xfId="208"/>
    <cellStyle name="40% - Акцент4 11" xfId="209"/>
    <cellStyle name="40% - Акцент4 12" xfId="210"/>
    <cellStyle name="40% - Акцент4 13" xfId="211"/>
    <cellStyle name="40% - Акцент4 14" xfId="212"/>
    <cellStyle name="40% - Акцент4 15" xfId="213"/>
    <cellStyle name="40% - Акцент4 16" xfId="214"/>
    <cellStyle name="40% - Акцент4 17" xfId="215"/>
    <cellStyle name="40% - Акцент4 18" xfId="216"/>
    <cellStyle name="40% - Акцент4 19" xfId="217"/>
    <cellStyle name="40% - Акцент4 2" xfId="218"/>
    <cellStyle name="40% - Акцент4 20" xfId="219"/>
    <cellStyle name="40% - Акцент4 21" xfId="220"/>
    <cellStyle name="40% - Акцент4 3" xfId="221"/>
    <cellStyle name="40% - Акцент4 4" xfId="222"/>
    <cellStyle name="40% - Акцент4 5" xfId="223"/>
    <cellStyle name="40% - Акцент4 6" xfId="224"/>
    <cellStyle name="40% - Акцент4 7" xfId="225"/>
    <cellStyle name="40% - Акцент4 8" xfId="226"/>
    <cellStyle name="40% - Акцент4 9" xfId="227"/>
    <cellStyle name="40% - Акцент5" xfId="228"/>
    <cellStyle name="40% - Акцент5 10" xfId="229"/>
    <cellStyle name="40% - Акцент5 11" xfId="230"/>
    <cellStyle name="40% - Акцент5 12" xfId="231"/>
    <cellStyle name="40% - Акцент5 13" xfId="232"/>
    <cellStyle name="40% - Акцент5 14" xfId="233"/>
    <cellStyle name="40% - Акцент5 15" xfId="234"/>
    <cellStyle name="40% - Акцент5 16" xfId="235"/>
    <cellStyle name="40% - Акцент5 17" xfId="236"/>
    <cellStyle name="40% - Акцент5 18" xfId="237"/>
    <cellStyle name="40% - Акцент5 19" xfId="238"/>
    <cellStyle name="40% - Акцент5 2" xfId="239"/>
    <cellStyle name="40% - Акцент5 20" xfId="240"/>
    <cellStyle name="40% - Акцент5 21" xfId="241"/>
    <cellStyle name="40% - Акцент5 3" xfId="242"/>
    <cellStyle name="40% - Акцент5 4" xfId="243"/>
    <cellStyle name="40% - Акцент5 5" xfId="244"/>
    <cellStyle name="40% - Акцент5 6" xfId="245"/>
    <cellStyle name="40% - Акцент5 7" xfId="246"/>
    <cellStyle name="40% - Акцент5 8" xfId="247"/>
    <cellStyle name="40% - Акцент5 9" xfId="248"/>
    <cellStyle name="40% - Акцент6" xfId="249"/>
    <cellStyle name="40% - Акцент6 10" xfId="250"/>
    <cellStyle name="40% - Акцент6 11" xfId="251"/>
    <cellStyle name="40% - Акцент6 12" xfId="252"/>
    <cellStyle name="40% - Акцент6 13" xfId="253"/>
    <cellStyle name="40% - Акцент6 14" xfId="254"/>
    <cellStyle name="40% - Акцент6 15" xfId="255"/>
    <cellStyle name="40% - Акцент6 16" xfId="256"/>
    <cellStyle name="40% - Акцент6 17" xfId="257"/>
    <cellStyle name="40% - Акцент6 18" xfId="258"/>
    <cellStyle name="40% - Акцент6 19" xfId="259"/>
    <cellStyle name="40% - Акцент6 2" xfId="260"/>
    <cellStyle name="40% - Акцент6 20" xfId="261"/>
    <cellStyle name="40% - Акцент6 21" xfId="262"/>
    <cellStyle name="40% - Акцент6 3" xfId="263"/>
    <cellStyle name="40% - Акцент6 4" xfId="264"/>
    <cellStyle name="40% - Акцент6 5" xfId="265"/>
    <cellStyle name="40% - Акцент6 6" xfId="266"/>
    <cellStyle name="40% - Акцент6 7" xfId="267"/>
    <cellStyle name="40% - Акцент6 8" xfId="268"/>
    <cellStyle name="40% - Акцент6 9" xfId="269"/>
    <cellStyle name="60% - Акцент1" xfId="270"/>
    <cellStyle name="60% - Акцент1 10" xfId="271"/>
    <cellStyle name="60% - Акцент1 11" xfId="272"/>
    <cellStyle name="60% - Акцент1 12" xfId="273"/>
    <cellStyle name="60% - Акцент1 13" xfId="274"/>
    <cellStyle name="60% - Акцент1 14" xfId="275"/>
    <cellStyle name="60% - Акцент1 15" xfId="276"/>
    <cellStyle name="60% - Акцент1 16" xfId="277"/>
    <cellStyle name="60% - Акцент1 17" xfId="278"/>
    <cellStyle name="60% - Акцент1 18" xfId="279"/>
    <cellStyle name="60% - Акцент1 19" xfId="280"/>
    <cellStyle name="60% - Акцент1 2" xfId="281"/>
    <cellStyle name="60% - Акцент1 20" xfId="282"/>
    <cellStyle name="60% - Акцент1 21" xfId="283"/>
    <cellStyle name="60% - Акцент1 3" xfId="284"/>
    <cellStyle name="60% - Акцент1 4" xfId="285"/>
    <cellStyle name="60% - Акцент1 5" xfId="286"/>
    <cellStyle name="60% - Акцент1 6" xfId="287"/>
    <cellStyle name="60% - Акцент1 7" xfId="288"/>
    <cellStyle name="60% - Акцент1 8" xfId="289"/>
    <cellStyle name="60% - Акцент1 9" xfId="290"/>
    <cellStyle name="60% - Акцент2" xfId="291"/>
    <cellStyle name="60% - Акцент2 10" xfId="292"/>
    <cellStyle name="60% - Акцент2 11" xfId="293"/>
    <cellStyle name="60% - Акцент2 12" xfId="294"/>
    <cellStyle name="60% - Акцент2 13" xfId="295"/>
    <cellStyle name="60% - Акцент2 14" xfId="296"/>
    <cellStyle name="60% - Акцент2 15" xfId="297"/>
    <cellStyle name="60% - Акцент2 16" xfId="298"/>
    <cellStyle name="60% - Акцент2 17" xfId="299"/>
    <cellStyle name="60% - Акцент2 18" xfId="300"/>
    <cellStyle name="60% - Акцент2 19" xfId="301"/>
    <cellStyle name="60% - Акцент2 2" xfId="302"/>
    <cellStyle name="60% - Акцент2 20" xfId="303"/>
    <cellStyle name="60% - Акцент2 21" xfId="304"/>
    <cellStyle name="60% - Акцент2 3" xfId="305"/>
    <cellStyle name="60% - Акцент2 4" xfId="306"/>
    <cellStyle name="60% - Акцент2 5" xfId="307"/>
    <cellStyle name="60% - Акцент2 6" xfId="308"/>
    <cellStyle name="60% - Акцент2 7" xfId="309"/>
    <cellStyle name="60% - Акцент2 8" xfId="310"/>
    <cellStyle name="60% - Акцент2 9" xfId="311"/>
    <cellStyle name="60% - Акцент3" xfId="312"/>
    <cellStyle name="60% - Акцент3 10" xfId="313"/>
    <cellStyle name="60% - Акцент3 11" xfId="314"/>
    <cellStyle name="60% - Акцент3 12" xfId="315"/>
    <cellStyle name="60% - Акцент3 13" xfId="316"/>
    <cellStyle name="60% - Акцент3 14" xfId="317"/>
    <cellStyle name="60% - Акцент3 15" xfId="318"/>
    <cellStyle name="60% - Акцент3 16" xfId="319"/>
    <cellStyle name="60% - Акцент3 17" xfId="320"/>
    <cellStyle name="60% - Акцент3 18" xfId="321"/>
    <cellStyle name="60% - Акцент3 19" xfId="322"/>
    <cellStyle name="60% - Акцент3 2" xfId="323"/>
    <cellStyle name="60% - Акцент3 20" xfId="324"/>
    <cellStyle name="60% - Акцент3 21" xfId="325"/>
    <cellStyle name="60% - Акцент3 3" xfId="326"/>
    <cellStyle name="60% - Акцент3 4" xfId="327"/>
    <cellStyle name="60% - Акцент3 5" xfId="328"/>
    <cellStyle name="60% - Акцент3 6" xfId="329"/>
    <cellStyle name="60% - Акцент3 7" xfId="330"/>
    <cellStyle name="60% - Акцент3 8" xfId="331"/>
    <cellStyle name="60% - Акцент3 9" xfId="332"/>
    <cellStyle name="60% - Акцент4" xfId="333"/>
    <cellStyle name="60% - Акцент4 10" xfId="334"/>
    <cellStyle name="60% - Акцент4 11" xfId="335"/>
    <cellStyle name="60% - Акцент4 12" xfId="336"/>
    <cellStyle name="60% - Акцент4 13" xfId="337"/>
    <cellStyle name="60% - Акцент4 14" xfId="338"/>
    <cellStyle name="60% - Акцент4 15" xfId="339"/>
    <cellStyle name="60% - Акцент4 16" xfId="340"/>
    <cellStyle name="60% - Акцент4 17" xfId="341"/>
    <cellStyle name="60% - Акцент4 18" xfId="342"/>
    <cellStyle name="60% - Акцент4 19" xfId="343"/>
    <cellStyle name="60% - Акцент4 2" xfId="344"/>
    <cellStyle name="60% - Акцент4 20" xfId="345"/>
    <cellStyle name="60% - Акцент4 21" xfId="346"/>
    <cellStyle name="60% - Акцент4 3" xfId="347"/>
    <cellStyle name="60% - Акцент4 4" xfId="348"/>
    <cellStyle name="60% - Акцент4 5" xfId="349"/>
    <cellStyle name="60% - Акцент4 6" xfId="350"/>
    <cellStyle name="60% - Акцент4 7" xfId="351"/>
    <cellStyle name="60% - Акцент4 8" xfId="352"/>
    <cellStyle name="60% - Акцент4 9" xfId="353"/>
    <cellStyle name="60% - Акцент5" xfId="354"/>
    <cellStyle name="60% - Акцент5 10" xfId="355"/>
    <cellStyle name="60% - Акцент5 11" xfId="356"/>
    <cellStyle name="60% - Акцент5 12" xfId="357"/>
    <cellStyle name="60% - Акцент5 13" xfId="358"/>
    <cellStyle name="60% - Акцент5 14" xfId="359"/>
    <cellStyle name="60% - Акцент5 15" xfId="360"/>
    <cellStyle name="60% - Акцент5 16" xfId="361"/>
    <cellStyle name="60% - Акцент5 17" xfId="362"/>
    <cellStyle name="60% - Акцент5 18" xfId="363"/>
    <cellStyle name="60% - Акцент5 19" xfId="364"/>
    <cellStyle name="60% - Акцент5 2" xfId="365"/>
    <cellStyle name="60% - Акцент5 20" xfId="366"/>
    <cellStyle name="60% - Акцент5 21" xfId="367"/>
    <cellStyle name="60% - Акцент5 3" xfId="368"/>
    <cellStyle name="60% - Акцент5 4" xfId="369"/>
    <cellStyle name="60% - Акцент5 5" xfId="370"/>
    <cellStyle name="60% - Акцент5 6" xfId="371"/>
    <cellStyle name="60% - Акцент5 7" xfId="372"/>
    <cellStyle name="60% - Акцент5 8" xfId="373"/>
    <cellStyle name="60% - Акцент5 9" xfId="374"/>
    <cellStyle name="60% - Акцент6" xfId="375"/>
    <cellStyle name="60% - Акцент6 10" xfId="376"/>
    <cellStyle name="60% - Акцент6 11" xfId="377"/>
    <cellStyle name="60% - Акцент6 12" xfId="378"/>
    <cellStyle name="60% - Акцент6 13" xfId="379"/>
    <cellStyle name="60% - Акцент6 14" xfId="380"/>
    <cellStyle name="60% - Акцент6 15" xfId="381"/>
    <cellStyle name="60% - Акцент6 16" xfId="382"/>
    <cellStyle name="60% - Акцент6 17" xfId="383"/>
    <cellStyle name="60% - Акцент6 18" xfId="384"/>
    <cellStyle name="60% - Акцент6 19" xfId="385"/>
    <cellStyle name="60% - Акцент6 2" xfId="386"/>
    <cellStyle name="60% - Акцент6 20" xfId="387"/>
    <cellStyle name="60% - Акцент6 21" xfId="388"/>
    <cellStyle name="60% - Акцент6 3" xfId="389"/>
    <cellStyle name="60% - Акцент6 4" xfId="390"/>
    <cellStyle name="60% - Акцент6 5" xfId="391"/>
    <cellStyle name="60% - Акцент6 6" xfId="392"/>
    <cellStyle name="60% - Акцент6 7" xfId="393"/>
    <cellStyle name="60% - Акцент6 8" xfId="394"/>
    <cellStyle name="60% - Акцент6 9" xfId="395"/>
    <cellStyle name="account" xfId="396"/>
    <cellStyle name="Balance" xfId="397"/>
    <cellStyle name="BalanceBold" xfId="398"/>
    <cellStyle name="Blue_Calculation" xfId="399"/>
    <cellStyle name="Calculation" xfId="400"/>
    <cellStyle name="Comma [0]_Bdgt99D09_04Dep" xfId="401"/>
    <cellStyle name="Comma_Bdgt99D09_04Dep" xfId="402"/>
    <cellStyle name="Currency [0]_Bdgt99D09_04Dep" xfId="403"/>
    <cellStyle name="Currency_Bdgt99D09_04Dep" xfId="404"/>
    <cellStyle name="Data" xfId="405"/>
    <cellStyle name="DataBold" xfId="406"/>
    <cellStyle name="Heading" xfId="407"/>
    <cellStyle name="Heading1" xfId="408"/>
    <cellStyle name="Hyperlink_CONSOLIDATION_ARTKM_10_0" xfId="409"/>
    <cellStyle name="Input_Sell" xfId="410"/>
    <cellStyle name="Just_Table" xfId="411"/>
    <cellStyle name="Normal_Book1" xfId="412"/>
    <cellStyle name="QTitle" xfId="413"/>
    <cellStyle name="range" xfId="414"/>
    <cellStyle name="Result" xfId="415"/>
    <cellStyle name="Result2" xfId="416"/>
    <cellStyle name="Show_Sell" xfId="417"/>
    <cellStyle name="Validation" xfId="418"/>
    <cellStyle name="YelNumbersCurr" xfId="419"/>
    <cellStyle name="Акцент1" xfId="420"/>
    <cellStyle name="Акцент1 10" xfId="421"/>
    <cellStyle name="Акцент1 11" xfId="422"/>
    <cellStyle name="Акцент1 12" xfId="423"/>
    <cellStyle name="Акцент1 13" xfId="424"/>
    <cellStyle name="Акцент1 14" xfId="425"/>
    <cellStyle name="Акцент1 15" xfId="426"/>
    <cellStyle name="Акцент1 16" xfId="427"/>
    <cellStyle name="Акцент1 17" xfId="428"/>
    <cellStyle name="Акцент1 18" xfId="429"/>
    <cellStyle name="Акцент1 19" xfId="430"/>
    <cellStyle name="Акцент1 2" xfId="431"/>
    <cellStyle name="Акцент1 20" xfId="432"/>
    <cellStyle name="Акцент1 21" xfId="433"/>
    <cellStyle name="Акцент1 3" xfId="434"/>
    <cellStyle name="Акцент1 4" xfId="435"/>
    <cellStyle name="Акцент1 5" xfId="436"/>
    <cellStyle name="Акцент1 6" xfId="437"/>
    <cellStyle name="Акцент1 7" xfId="438"/>
    <cellStyle name="Акцент1 8" xfId="439"/>
    <cellStyle name="Акцент1 9" xfId="440"/>
    <cellStyle name="Акцент2" xfId="441"/>
    <cellStyle name="Акцент2 10" xfId="442"/>
    <cellStyle name="Акцент2 11" xfId="443"/>
    <cellStyle name="Акцент2 12" xfId="444"/>
    <cellStyle name="Акцент2 13" xfId="445"/>
    <cellStyle name="Акцент2 14" xfId="446"/>
    <cellStyle name="Акцент2 15" xfId="447"/>
    <cellStyle name="Акцент2 16" xfId="448"/>
    <cellStyle name="Акцент2 17" xfId="449"/>
    <cellStyle name="Акцент2 18" xfId="450"/>
    <cellStyle name="Акцент2 19" xfId="451"/>
    <cellStyle name="Акцент2 2" xfId="452"/>
    <cellStyle name="Акцент2 20" xfId="453"/>
    <cellStyle name="Акцент2 21" xfId="454"/>
    <cellStyle name="Акцент2 3" xfId="455"/>
    <cellStyle name="Акцент2 4" xfId="456"/>
    <cellStyle name="Акцент2 5" xfId="457"/>
    <cellStyle name="Акцент2 6" xfId="458"/>
    <cellStyle name="Акцент2 7" xfId="459"/>
    <cellStyle name="Акцент2 8" xfId="460"/>
    <cellStyle name="Акцент2 9" xfId="461"/>
    <cellStyle name="Акцент3" xfId="462"/>
    <cellStyle name="Акцент3 10" xfId="463"/>
    <cellStyle name="Акцент3 11" xfId="464"/>
    <cellStyle name="Акцент3 12" xfId="465"/>
    <cellStyle name="Акцент3 13" xfId="466"/>
    <cellStyle name="Акцент3 14" xfId="467"/>
    <cellStyle name="Акцент3 15" xfId="468"/>
    <cellStyle name="Акцент3 16" xfId="469"/>
    <cellStyle name="Акцент3 17" xfId="470"/>
    <cellStyle name="Акцент3 18" xfId="471"/>
    <cellStyle name="Акцент3 19" xfId="472"/>
    <cellStyle name="Акцент3 2" xfId="473"/>
    <cellStyle name="Акцент3 20" xfId="474"/>
    <cellStyle name="Акцент3 21" xfId="475"/>
    <cellStyle name="Акцент3 3" xfId="476"/>
    <cellStyle name="Акцент3 4" xfId="477"/>
    <cellStyle name="Акцент3 5" xfId="478"/>
    <cellStyle name="Акцент3 6" xfId="479"/>
    <cellStyle name="Акцент3 7" xfId="480"/>
    <cellStyle name="Акцент3 8" xfId="481"/>
    <cellStyle name="Акцент3 9" xfId="482"/>
    <cellStyle name="Акцент4" xfId="483"/>
    <cellStyle name="Акцент4 10" xfId="484"/>
    <cellStyle name="Акцент4 11" xfId="485"/>
    <cellStyle name="Акцент4 12" xfId="486"/>
    <cellStyle name="Акцент4 13" xfId="487"/>
    <cellStyle name="Акцент4 14" xfId="488"/>
    <cellStyle name="Акцент4 15" xfId="489"/>
    <cellStyle name="Акцент4 16" xfId="490"/>
    <cellStyle name="Акцент4 17" xfId="491"/>
    <cellStyle name="Акцент4 18" xfId="492"/>
    <cellStyle name="Акцент4 19" xfId="493"/>
    <cellStyle name="Акцент4 2" xfId="494"/>
    <cellStyle name="Акцент4 20" xfId="495"/>
    <cellStyle name="Акцент4 21" xfId="496"/>
    <cellStyle name="Акцент4 3" xfId="497"/>
    <cellStyle name="Акцент4 4" xfId="498"/>
    <cellStyle name="Акцент4 5" xfId="499"/>
    <cellStyle name="Акцент4 6" xfId="500"/>
    <cellStyle name="Акцент4 7" xfId="501"/>
    <cellStyle name="Акцент4 8" xfId="502"/>
    <cellStyle name="Акцент4 9" xfId="503"/>
    <cellStyle name="Акцент5" xfId="504"/>
    <cellStyle name="Акцент5 10" xfId="505"/>
    <cellStyle name="Акцент5 11" xfId="506"/>
    <cellStyle name="Акцент5 12" xfId="507"/>
    <cellStyle name="Акцент5 13" xfId="508"/>
    <cellStyle name="Акцент5 14" xfId="509"/>
    <cellStyle name="Акцент5 15" xfId="510"/>
    <cellStyle name="Акцент5 16" xfId="511"/>
    <cellStyle name="Акцент5 17" xfId="512"/>
    <cellStyle name="Акцент5 18" xfId="513"/>
    <cellStyle name="Акцент5 19" xfId="514"/>
    <cellStyle name="Акцент5 2" xfId="515"/>
    <cellStyle name="Акцент5 20" xfId="516"/>
    <cellStyle name="Акцент5 21" xfId="517"/>
    <cellStyle name="Акцент5 3" xfId="518"/>
    <cellStyle name="Акцент5 4" xfId="519"/>
    <cellStyle name="Акцент5 5" xfId="520"/>
    <cellStyle name="Акцент5 6" xfId="521"/>
    <cellStyle name="Акцент5 7" xfId="522"/>
    <cellStyle name="Акцент5 8" xfId="523"/>
    <cellStyle name="Акцент5 9" xfId="524"/>
    <cellStyle name="Акцент6" xfId="525"/>
    <cellStyle name="Акцент6 10" xfId="526"/>
    <cellStyle name="Акцент6 11" xfId="527"/>
    <cellStyle name="Акцент6 12" xfId="528"/>
    <cellStyle name="Акцент6 13" xfId="529"/>
    <cellStyle name="Акцент6 14" xfId="530"/>
    <cellStyle name="Акцент6 15" xfId="531"/>
    <cellStyle name="Акцент6 16" xfId="532"/>
    <cellStyle name="Акцент6 17" xfId="533"/>
    <cellStyle name="Акцент6 18" xfId="534"/>
    <cellStyle name="Акцент6 19" xfId="535"/>
    <cellStyle name="Акцент6 2" xfId="536"/>
    <cellStyle name="Акцент6 20" xfId="537"/>
    <cellStyle name="Акцент6 21" xfId="538"/>
    <cellStyle name="Акцент6 3" xfId="539"/>
    <cellStyle name="Акцент6 4" xfId="540"/>
    <cellStyle name="Акцент6 5" xfId="541"/>
    <cellStyle name="Акцент6 6" xfId="542"/>
    <cellStyle name="Акцент6 7" xfId="543"/>
    <cellStyle name="Акцент6 8" xfId="544"/>
    <cellStyle name="Акцент6 9" xfId="545"/>
    <cellStyle name="Ввод " xfId="546"/>
    <cellStyle name="Ввод  10" xfId="547"/>
    <cellStyle name="Ввод  11" xfId="548"/>
    <cellStyle name="Ввод  12" xfId="549"/>
    <cellStyle name="Ввод  13" xfId="550"/>
    <cellStyle name="Ввод  14" xfId="551"/>
    <cellStyle name="Ввод  15" xfId="552"/>
    <cellStyle name="Ввод  16" xfId="553"/>
    <cellStyle name="Ввод  17" xfId="554"/>
    <cellStyle name="Ввод  18" xfId="555"/>
    <cellStyle name="Ввод  19" xfId="556"/>
    <cellStyle name="Ввод  2" xfId="557"/>
    <cellStyle name="Ввод  20" xfId="558"/>
    <cellStyle name="Ввод  21" xfId="559"/>
    <cellStyle name="Ввод  3" xfId="560"/>
    <cellStyle name="Ввод  4" xfId="561"/>
    <cellStyle name="Ввод  5" xfId="562"/>
    <cellStyle name="Ввод  6" xfId="563"/>
    <cellStyle name="Ввод  7" xfId="564"/>
    <cellStyle name="Ввод  8" xfId="565"/>
    <cellStyle name="Ввод  9" xfId="566"/>
    <cellStyle name="Вывод" xfId="567"/>
    <cellStyle name="Вывод 10" xfId="568"/>
    <cellStyle name="Вывод 11" xfId="569"/>
    <cellStyle name="Вывод 12" xfId="570"/>
    <cellStyle name="Вывод 13" xfId="571"/>
    <cellStyle name="Вывод 14" xfId="572"/>
    <cellStyle name="Вывод 15" xfId="573"/>
    <cellStyle name="Вывод 16" xfId="574"/>
    <cellStyle name="Вывод 17" xfId="575"/>
    <cellStyle name="Вывод 18" xfId="576"/>
    <cellStyle name="Вывод 19" xfId="577"/>
    <cellStyle name="Вывод 2" xfId="578"/>
    <cellStyle name="Вывод 20" xfId="579"/>
    <cellStyle name="Вывод 21" xfId="580"/>
    <cellStyle name="Вывод 3" xfId="581"/>
    <cellStyle name="Вывод 4" xfId="582"/>
    <cellStyle name="Вывод 5" xfId="583"/>
    <cellStyle name="Вывод 6" xfId="584"/>
    <cellStyle name="Вывод 7" xfId="585"/>
    <cellStyle name="Вывод 8" xfId="586"/>
    <cellStyle name="Вывод 9" xfId="587"/>
    <cellStyle name="Вычисление" xfId="588"/>
    <cellStyle name="Вычисление 10" xfId="589"/>
    <cellStyle name="Вычисление 11" xfId="590"/>
    <cellStyle name="Вычисление 12" xfId="591"/>
    <cellStyle name="Вычисление 13" xfId="592"/>
    <cellStyle name="Вычисление 14" xfId="593"/>
    <cellStyle name="Вычисление 15" xfId="594"/>
    <cellStyle name="Вычисление 16" xfId="595"/>
    <cellStyle name="Вычисление 17" xfId="596"/>
    <cellStyle name="Вычисление 18" xfId="597"/>
    <cellStyle name="Вычисление 19" xfId="598"/>
    <cellStyle name="Вычисление 2" xfId="599"/>
    <cellStyle name="Вычисление 20" xfId="600"/>
    <cellStyle name="Вычисление 21" xfId="601"/>
    <cellStyle name="Вычисление 3" xfId="602"/>
    <cellStyle name="Вычисление 4" xfId="603"/>
    <cellStyle name="Вычисление 5" xfId="604"/>
    <cellStyle name="Вычисление 6" xfId="605"/>
    <cellStyle name="Вычисление 7" xfId="606"/>
    <cellStyle name="Вычисление 8" xfId="607"/>
    <cellStyle name="Вычисление 9" xfId="608"/>
    <cellStyle name="Hyperlink" xfId="609"/>
    <cellStyle name="Currency" xfId="610"/>
    <cellStyle name="Currency [0]" xfId="611"/>
    <cellStyle name="Заголовок" xfId="612"/>
    <cellStyle name="Заголовок 1" xfId="613"/>
    <cellStyle name="Заголовок 1 10" xfId="614"/>
    <cellStyle name="Заголовок 1 11" xfId="615"/>
    <cellStyle name="Заголовок 1 12" xfId="616"/>
    <cellStyle name="Заголовок 1 13" xfId="617"/>
    <cellStyle name="Заголовок 1 14" xfId="618"/>
    <cellStyle name="Заголовок 1 15" xfId="619"/>
    <cellStyle name="Заголовок 1 16" xfId="620"/>
    <cellStyle name="Заголовок 1 17" xfId="621"/>
    <cellStyle name="Заголовок 1 18" xfId="622"/>
    <cellStyle name="Заголовок 1 19" xfId="623"/>
    <cellStyle name="Заголовок 1 2" xfId="624"/>
    <cellStyle name="Заголовок 1 20" xfId="625"/>
    <cellStyle name="Заголовок 1 21" xfId="626"/>
    <cellStyle name="Заголовок 1 3" xfId="627"/>
    <cellStyle name="Заголовок 1 4" xfId="628"/>
    <cellStyle name="Заголовок 1 5" xfId="629"/>
    <cellStyle name="Заголовок 1 6" xfId="630"/>
    <cellStyle name="Заголовок 1 7" xfId="631"/>
    <cellStyle name="Заголовок 1 8" xfId="632"/>
    <cellStyle name="Заголовок 1 9" xfId="633"/>
    <cellStyle name="Заголовок 2" xfId="634"/>
    <cellStyle name="Заголовок 2 10" xfId="635"/>
    <cellStyle name="Заголовок 2 11" xfId="636"/>
    <cellStyle name="Заголовок 2 12" xfId="637"/>
    <cellStyle name="Заголовок 2 13" xfId="638"/>
    <cellStyle name="Заголовок 2 14" xfId="639"/>
    <cellStyle name="Заголовок 2 15" xfId="640"/>
    <cellStyle name="Заголовок 2 16" xfId="641"/>
    <cellStyle name="Заголовок 2 17" xfId="642"/>
    <cellStyle name="Заголовок 2 18" xfId="643"/>
    <cellStyle name="Заголовок 2 19" xfId="644"/>
    <cellStyle name="Заголовок 2 2" xfId="645"/>
    <cellStyle name="Заголовок 2 20" xfId="646"/>
    <cellStyle name="Заголовок 2 21" xfId="647"/>
    <cellStyle name="Заголовок 2 3" xfId="648"/>
    <cellStyle name="Заголовок 2 4" xfId="649"/>
    <cellStyle name="Заголовок 2 5" xfId="650"/>
    <cellStyle name="Заголовок 2 6" xfId="651"/>
    <cellStyle name="Заголовок 2 7" xfId="652"/>
    <cellStyle name="Заголовок 2 8" xfId="653"/>
    <cellStyle name="Заголовок 2 9" xfId="654"/>
    <cellStyle name="Заголовок 3" xfId="655"/>
    <cellStyle name="Заголовок 3 10" xfId="656"/>
    <cellStyle name="Заголовок 3 11" xfId="657"/>
    <cellStyle name="Заголовок 3 12" xfId="658"/>
    <cellStyle name="Заголовок 3 13" xfId="659"/>
    <cellStyle name="Заголовок 3 14" xfId="660"/>
    <cellStyle name="Заголовок 3 15" xfId="661"/>
    <cellStyle name="Заголовок 3 16" xfId="662"/>
    <cellStyle name="Заголовок 3 17" xfId="663"/>
    <cellStyle name="Заголовок 3 18" xfId="664"/>
    <cellStyle name="Заголовок 3 19" xfId="665"/>
    <cellStyle name="Заголовок 3 2" xfId="666"/>
    <cellStyle name="Заголовок 3 20" xfId="667"/>
    <cellStyle name="Заголовок 3 21" xfId="668"/>
    <cellStyle name="Заголовок 3 3" xfId="669"/>
    <cellStyle name="Заголовок 3 4" xfId="670"/>
    <cellStyle name="Заголовок 3 5" xfId="671"/>
    <cellStyle name="Заголовок 3 6" xfId="672"/>
    <cellStyle name="Заголовок 3 7" xfId="673"/>
    <cellStyle name="Заголовок 3 8" xfId="674"/>
    <cellStyle name="Заголовок 3 9" xfId="675"/>
    <cellStyle name="Заголовок 4" xfId="676"/>
    <cellStyle name="Заголовок 4 10" xfId="677"/>
    <cellStyle name="Заголовок 4 11" xfId="678"/>
    <cellStyle name="Заголовок 4 12" xfId="679"/>
    <cellStyle name="Заголовок 4 13" xfId="680"/>
    <cellStyle name="Заголовок 4 14" xfId="681"/>
    <cellStyle name="Заголовок 4 15" xfId="682"/>
    <cellStyle name="Заголовок 4 16" xfId="683"/>
    <cellStyle name="Заголовок 4 17" xfId="684"/>
    <cellStyle name="Заголовок 4 18" xfId="685"/>
    <cellStyle name="Заголовок 4 19" xfId="686"/>
    <cellStyle name="Заголовок 4 2" xfId="687"/>
    <cellStyle name="Заголовок 4 20" xfId="688"/>
    <cellStyle name="Заголовок 4 21" xfId="689"/>
    <cellStyle name="Заголовок 4 3" xfId="690"/>
    <cellStyle name="Заголовок 4 4" xfId="691"/>
    <cellStyle name="Заголовок 4 5" xfId="692"/>
    <cellStyle name="Заголовок 4 6" xfId="693"/>
    <cellStyle name="Заголовок 4 7" xfId="694"/>
    <cellStyle name="Заголовок 4 8" xfId="695"/>
    <cellStyle name="Заголовок 4 9" xfId="696"/>
    <cellStyle name="Заголовок таблицы" xfId="697"/>
    <cellStyle name="ЗаголовокСтолбца" xfId="698"/>
    <cellStyle name="Значение" xfId="699"/>
    <cellStyle name="Итог" xfId="700"/>
    <cellStyle name="Итог 10" xfId="701"/>
    <cellStyle name="Итог 11" xfId="702"/>
    <cellStyle name="Итог 12" xfId="703"/>
    <cellStyle name="Итог 13" xfId="704"/>
    <cellStyle name="Итог 14" xfId="705"/>
    <cellStyle name="Итог 15" xfId="706"/>
    <cellStyle name="Итог 16" xfId="707"/>
    <cellStyle name="Итог 17" xfId="708"/>
    <cellStyle name="Итог 18" xfId="709"/>
    <cellStyle name="Итог 19" xfId="710"/>
    <cellStyle name="Итог 2" xfId="711"/>
    <cellStyle name="Итог 20" xfId="712"/>
    <cellStyle name="Итог 21" xfId="713"/>
    <cellStyle name="Итог 3" xfId="714"/>
    <cellStyle name="Итог 4" xfId="715"/>
    <cellStyle name="Итог 5" xfId="716"/>
    <cellStyle name="Итог 6" xfId="717"/>
    <cellStyle name="Итог 7" xfId="718"/>
    <cellStyle name="Итог 8" xfId="719"/>
    <cellStyle name="Итог 9" xfId="720"/>
    <cellStyle name="Контрольная ячейка" xfId="721"/>
    <cellStyle name="Контрольная ячейка 10" xfId="722"/>
    <cellStyle name="Контрольная ячейка 11" xfId="723"/>
    <cellStyle name="Контрольная ячейка 12" xfId="724"/>
    <cellStyle name="Контрольная ячейка 13" xfId="725"/>
    <cellStyle name="Контрольная ячейка 14" xfId="726"/>
    <cellStyle name="Контрольная ячейка 15" xfId="727"/>
    <cellStyle name="Контрольная ячейка 16" xfId="728"/>
    <cellStyle name="Контрольная ячейка 17" xfId="729"/>
    <cellStyle name="Контрольная ячейка 18" xfId="730"/>
    <cellStyle name="Контрольная ячейка 19" xfId="731"/>
    <cellStyle name="Контрольная ячейка 2" xfId="732"/>
    <cellStyle name="Контрольная ячейка 20" xfId="733"/>
    <cellStyle name="Контрольная ячейка 21" xfId="734"/>
    <cellStyle name="Контрольная ячейка 3" xfId="735"/>
    <cellStyle name="Контрольная ячейка 4" xfId="736"/>
    <cellStyle name="Контрольная ячейка 5" xfId="737"/>
    <cellStyle name="Контрольная ячейка 6" xfId="738"/>
    <cellStyle name="Контрольная ячейка 7" xfId="739"/>
    <cellStyle name="Контрольная ячейка 8" xfId="740"/>
    <cellStyle name="Контрольная ячейка 9" xfId="741"/>
    <cellStyle name="Название" xfId="742"/>
    <cellStyle name="Название 10" xfId="743"/>
    <cellStyle name="Название 11" xfId="744"/>
    <cellStyle name="Название 12" xfId="745"/>
    <cellStyle name="Название 13" xfId="746"/>
    <cellStyle name="Название 14" xfId="747"/>
    <cellStyle name="Название 15" xfId="748"/>
    <cellStyle name="Название 16" xfId="749"/>
    <cellStyle name="Название 17" xfId="750"/>
    <cellStyle name="Название 18" xfId="751"/>
    <cellStyle name="Название 19" xfId="752"/>
    <cellStyle name="Название 2" xfId="753"/>
    <cellStyle name="Название 20" xfId="754"/>
    <cellStyle name="Название 21" xfId="755"/>
    <cellStyle name="Название 3" xfId="756"/>
    <cellStyle name="Название 4" xfId="757"/>
    <cellStyle name="Название 5" xfId="758"/>
    <cellStyle name="Название 6" xfId="759"/>
    <cellStyle name="Название 7" xfId="760"/>
    <cellStyle name="Название 8" xfId="761"/>
    <cellStyle name="Название 9" xfId="762"/>
    <cellStyle name="Нейтральный" xfId="763"/>
    <cellStyle name="Нейтральный 10" xfId="764"/>
    <cellStyle name="Нейтральный 11" xfId="765"/>
    <cellStyle name="Нейтральный 12" xfId="766"/>
    <cellStyle name="Нейтральный 13" xfId="767"/>
    <cellStyle name="Нейтральный 14" xfId="768"/>
    <cellStyle name="Нейтральный 15" xfId="769"/>
    <cellStyle name="Нейтральный 16" xfId="770"/>
    <cellStyle name="Нейтральный 17" xfId="771"/>
    <cellStyle name="Нейтральный 18" xfId="772"/>
    <cellStyle name="Нейтральный 19" xfId="773"/>
    <cellStyle name="Нейтральный 2" xfId="774"/>
    <cellStyle name="Нейтральный 20" xfId="775"/>
    <cellStyle name="Нейтральный 21" xfId="776"/>
    <cellStyle name="Нейтральный 3" xfId="777"/>
    <cellStyle name="Нейтральный 4" xfId="778"/>
    <cellStyle name="Нейтральный 5" xfId="779"/>
    <cellStyle name="Нейтральный 6" xfId="780"/>
    <cellStyle name="Нейтральный 7" xfId="781"/>
    <cellStyle name="Нейтральный 8" xfId="782"/>
    <cellStyle name="Нейтральный 9" xfId="783"/>
    <cellStyle name="Обычный 10" xfId="784"/>
    <cellStyle name="Обычный 11" xfId="785"/>
    <cellStyle name="Обычный 12" xfId="786"/>
    <cellStyle name="Обычный 13" xfId="787"/>
    <cellStyle name="Обычный 14" xfId="788"/>
    <cellStyle name="Обычный 15" xfId="789"/>
    <cellStyle name="Обычный 16" xfId="790"/>
    <cellStyle name="Обычный 17" xfId="791"/>
    <cellStyle name="Обычный 18" xfId="792"/>
    <cellStyle name="Обычный 19" xfId="793"/>
    <cellStyle name="Обычный 2" xfId="794"/>
    <cellStyle name="Обычный 2 2" xfId="795"/>
    <cellStyle name="Обычный 20" xfId="796"/>
    <cellStyle name="Обычный 21" xfId="797"/>
    <cellStyle name="Обычный 22" xfId="798"/>
    <cellStyle name="Обычный 23" xfId="799"/>
    <cellStyle name="Обычный 3" xfId="800"/>
    <cellStyle name="Обычный 3 2" xfId="801"/>
    <cellStyle name="Обычный 3 2 2" xfId="802"/>
    <cellStyle name="Обычный 4" xfId="803"/>
    <cellStyle name="Обычный 5" xfId="804"/>
    <cellStyle name="Обычный 6" xfId="805"/>
    <cellStyle name="Обычный 7" xfId="806"/>
    <cellStyle name="Обычный 8" xfId="807"/>
    <cellStyle name="Обычный 9" xfId="808"/>
    <cellStyle name="Followed Hyperlink" xfId="809"/>
    <cellStyle name="Плохой" xfId="810"/>
    <cellStyle name="Плохой 10" xfId="811"/>
    <cellStyle name="Плохой 11" xfId="812"/>
    <cellStyle name="Плохой 12" xfId="813"/>
    <cellStyle name="Плохой 13" xfId="814"/>
    <cellStyle name="Плохой 14" xfId="815"/>
    <cellStyle name="Плохой 15" xfId="816"/>
    <cellStyle name="Плохой 16" xfId="817"/>
    <cellStyle name="Плохой 17" xfId="818"/>
    <cellStyle name="Плохой 18" xfId="819"/>
    <cellStyle name="Плохой 19" xfId="820"/>
    <cellStyle name="Плохой 2" xfId="821"/>
    <cellStyle name="Плохой 20" xfId="822"/>
    <cellStyle name="Плохой 21" xfId="823"/>
    <cellStyle name="Плохой 3" xfId="824"/>
    <cellStyle name="Плохой 4" xfId="825"/>
    <cellStyle name="Плохой 5" xfId="826"/>
    <cellStyle name="Плохой 6" xfId="827"/>
    <cellStyle name="Плохой 7" xfId="828"/>
    <cellStyle name="Плохой 8" xfId="829"/>
    <cellStyle name="Плохой 9" xfId="830"/>
    <cellStyle name="Пояснение" xfId="831"/>
    <cellStyle name="Пояснение 10" xfId="832"/>
    <cellStyle name="Пояснение 11" xfId="833"/>
    <cellStyle name="Пояснение 12" xfId="834"/>
    <cellStyle name="Пояснение 13" xfId="835"/>
    <cellStyle name="Пояснение 14" xfId="836"/>
    <cellStyle name="Пояснение 15" xfId="837"/>
    <cellStyle name="Пояснение 16" xfId="838"/>
    <cellStyle name="Пояснение 17" xfId="839"/>
    <cellStyle name="Пояснение 18" xfId="840"/>
    <cellStyle name="Пояснение 19" xfId="841"/>
    <cellStyle name="Пояснение 2" xfId="842"/>
    <cellStyle name="Пояснение 20" xfId="843"/>
    <cellStyle name="Пояснение 21" xfId="844"/>
    <cellStyle name="Пояснение 3" xfId="845"/>
    <cellStyle name="Пояснение 4" xfId="846"/>
    <cellStyle name="Пояснение 5" xfId="847"/>
    <cellStyle name="Пояснение 6" xfId="848"/>
    <cellStyle name="Пояснение 7" xfId="849"/>
    <cellStyle name="Пояснение 8" xfId="850"/>
    <cellStyle name="Пояснение 9" xfId="851"/>
    <cellStyle name="Примечание" xfId="852"/>
    <cellStyle name="Примечание 10" xfId="853"/>
    <cellStyle name="Примечание 11" xfId="854"/>
    <cellStyle name="Примечание 12" xfId="855"/>
    <cellStyle name="Примечание 13" xfId="856"/>
    <cellStyle name="Примечание 14" xfId="857"/>
    <cellStyle name="Примечание 15" xfId="858"/>
    <cellStyle name="Примечание 16" xfId="859"/>
    <cellStyle name="Примечание 17" xfId="860"/>
    <cellStyle name="Примечание 18" xfId="861"/>
    <cellStyle name="Примечание 19" xfId="862"/>
    <cellStyle name="Примечание 2" xfId="863"/>
    <cellStyle name="Примечание 20" xfId="864"/>
    <cellStyle name="Примечание 21" xfId="865"/>
    <cellStyle name="Примечание 3" xfId="866"/>
    <cellStyle name="Примечание 4" xfId="867"/>
    <cellStyle name="Примечание 5" xfId="868"/>
    <cellStyle name="Примечание 6" xfId="869"/>
    <cellStyle name="Примечание 7" xfId="870"/>
    <cellStyle name="Примечание 8" xfId="871"/>
    <cellStyle name="Примечание 9" xfId="872"/>
    <cellStyle name="Percent" xfId="873"/>
    <cellStyle name="Связанная ячейка" xfId="874"/>
    <cellStyle name="Связанная ячейка 10" xfId="875"/>
    <cellStyle name="Связанная ячейка 11" xfId="876"/>
    <cellStyle name="Связанная ячейка 12" xfId="877"/>
    <cellStyle name="Связанная ячейка 13" xfId="878"/>
    <cellStyle name="Связанная ячейка 14" xfId="879"/>
    <cellStyle name="Связанная ячейка 15" xfId="880"/>
    <cellStyle name="Связанная ячейка 16" xfId="881"/>
    <cellStyle name="Связанная ячейка 17" xfId="882"/>
    <cellStyle name="Связанная ячейка 18" xfId="883"/>
    <cellStyle name="Связанная ячейка 19" xfId="884"/>
    <cellStyle name="Связанная ячейка 2" xfId="885"/>
    <cellStyle name="Связанная ячейка 20" xfId="886"/>
    <cellStyle name="Связанная ячейка 21" xfId="887"/>
    <cellStyle name="Связанная ячейка 3" xfId="888"/>
    <cellStyle name="Связанная ячейка 4" xfId="889"/>
    <cellStyle name="Связанная ячейка 5" xfId="890"/>
    <cellStyle name="Связанная ячейка 6" xfId="891"/>
    <cellStyle name="Связанная ячейка 7" xfId="892"/>
    <cellStyle name="Связанная ячейка 8" xfId="893"/>
    <cellStyle name="Связанная ячейка 9" xfId="894"/>
    <cellStyle name="Стиль 1" xfId="895"/>
    <cellStyle name="Текст предупреждения" xfId="896"/>
    <cellStyle name="Текст предупреждения 10" xfId="897"/>
    <cellStyle name="Текст предупреждения 11" xfId="898"/>
    <cellStyle name="Текст предупреждения 12" xfId="899"/>
    <cellStyle name="Текст предупреждения 13" xfId="900"/>
    <cellStyle name="Текст предупреждения 14" xfId="901"/>
    <cellStyle name="Текст предупреждения 15" xfId="902"/>
    <cellStyle name="Текст предупреждения 16" xfId="903"/>
    <cellStyle name="Текст предупреждения 17" xfId="904"/>
    <cellStyle name="Текст предупреждения 18" xfId="905"/>
    <cellStyle name="Текст предупреждения 19" xfId="906"/>
    <cellStyle name="Текст предупреждения 2" xfId="907"/>
    <cellStyle name="Текст предупреждения 20" xfId="908"/>
    <cellStyle name="Текст предупреждения 21" xfId="909"/>
    <cellStyle name="Текст предупреждения 3" xfId="910"/>
    <cellStyle name="Текст предупреждения 4" xfId="911"/>
    <cellStyle name="Текст предупреждения 5" xfId="912"/>
    <cellStyle name="Текст предупреждения 6" xfId="913"/>
    <cellStyle name="Текст предупреждения 7" xfId="914"/>
    <cellStyle name="Текст предупреждения 8" xfId="915"/>
    <cellStyle name="Текст предупреждения 9" xfId="916"/>
    <cellStyle name="Тысячи [0]_&quot;АПАТИТ&quot;" xfId="917"/>
    <cellStyle name="Тысячи_&quot;АПАТИТ&quot;" xfId="918"/>
    <cellStyle name="Comma" xfId="919"/>
    <cellStyle name="Comma [0]" xfId="920"/>
    <cellStyle name="Формула" xfId="921"/>
    <cellStyle name="Хороший" xfId="922"/>
    <cellStyle name="Хороший 10" xfId="923"/>
    <cellStyle name="Хороший 11" xfId="924"/>
    <cellStyle name="Хороший 12" xfId="925"/>
    <cellStyle name="Хороший 13" xfId="926"/>
    <cellStyle name="Хороший 14" xfId="927"/>
    <cellStyle name="Хороший 15" xfId="928"/>
    <cellStyle name="Хороший 16" xfId="929"/>
    <cellStyle name="Хороший 17" xfId="930"/>
    <cellStyle name="Хороший 18" xfId="931"/>
    <cellStyle name="Хороший 19" xfId="932"/>
    <cellStyle name="Хороший 2" xfId="933"/>
    <cellStyle name="Хороший 20" xfId="934"/>
    <cellStyle name="Хороший 21" xfId="935"/>
    <cellStyle name="Хороший 3" xfId="936"/>
    <cellStyle name="Хороший 4" xfId="937"/>
    <cellStyle name="Хороший 5" xfId="938"/>
    <cellStyle name="Хороший 6" xfId="939"/>
    <cellStyle name="Хороший 7" xfId="940"/>
    <cellStyle name="Хороший 8" xfId="941"/>
    <cellStyle name="Хороший 9" xfId="9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BreakPreview" zoomScale="120" zoomScaleSheetLayoutView="120" workbookViewId="0" topLeftCell="A1">
      <selection activeCell="M14" sqref="M14"/>
    </sheetView>
  </sheetViews>
  <sheetFormatPr defaultColWidth="9.00390625" defaultRowHeight="12.75"/>
  <cols>
    <col min="1" max="1" width="3.875" style="0" customWidth="1"/>
    <col min="2" max="2" width="37.375" style="0" customWidth="1"/>
    <col min="3" max="3" width="17.75390625" style="0" customWidth="1"/>
    <col min="4" max="4" width="17.625" style="0" customWidth="1"/>
    <col min="5" max="5" width="14.75390625" style="0" customWidth="1"/>
    <col min="6" max="6" width="16.625" style="0" customWidth="1"/>
    <col min="7" max="7" width="17.75390625" style="0" customWidth="1"/>
    <col min="8" max="13" width="9.125" style="5" customWidth="1"/>
  </cols>
  <sheetData>
    <row r="1" spans="1:7" ht="15.75">
      <c r="A1" s="13"/>
      <c r="B1" s="13"/>
      <c r="C1" s="13"/>
      <c r="D1" s="13"/>
      <c r="E1" s="59" t="s">
        <v>63</v>
      </c>
      <c r="F1" s="59"/>
      <c r="G1" s="59"/>
    </row>
    <row r="2" spans="1:7" ht="14.25" customHeight="1">
      <c r="A2" s="11"/>
      <c r="B2" s="11"/>
      <c r="C2" s="11"/>
      <c r="D2" s="11"/>
      <c r="E2" s="19" t="s">
        <v>56</v>
      </c>
      <c r="F2" s="19"/>
      <c r="G2" s="19"/>
    </row>
    <row r="3" spans="1:7" ht="15" customHeight="1">
      <c r="A3" s="11"/>
      <c r="B3" s="11"/>
      <c r="C3" s="11"/>
      <c r="D3" s="11"/>
      <c r="E3" s="14" t="s">
        <v>46</v>
      </c>
      <c r="F3" s="14"/>
      <c r="G3" s="19"/>
    </row>
    <row r="4" spans="1:7" ht="15" customHeight="1">
      <c r="A4" s="11"/>
      <c r="B4" s="11"/>
      <c r="C4" s="11"/>
      <c r="D4" s="11"/>
      <c r="E4" s="14" t="s">
        <v>47</v>
      </c>
      <c r="F4" s="14"/>
      <c r="G4" s="19"/>
    </row>
    <row r="5" spans="1:7" s="5" customFormat="1" ht="15.75">
      <c r="A5" s="11"/>
      <c r="B5" s="11"/>
      <c r="C5" s="11"/>
      <c r="D5" s="11"/>
      <c r="E5" s="14" t="s">
        <v>75</v>
      </c>
      <c r="F5" s="14"/>
      <c r="G5" s="19"/>
    </row>
    <row r="6" spans="1:7" ht="15" customHeight="1">
      <c r="A6" s="11"/>
      <c r="B6" s="15"/>
      <c r="C6" s="15"/>
      <c r="D6" s="16"/>
      <c r="E6" s="62"/>
      <c r="F6" s="62"/>
      <c r="G6" s="62"/>
    </row>
    <row r="7" spans="1:7" ht="0.75" customHeight="1" hidden="1">
      <c r="A7" s="15"/>
      <c r="B7" s="15"/>
      <c r="C7" s="15"/>
      <c r="D7" s="15"/>
      <c r="E7" s="15"/>
      <c r="F7" s="15"/>
      <c r="G7" s="15"/>
    </row>
    <row r="8" spans="1:7" ht="15.75">
      <c r="A8" s="60" t="s">
        <v>23</v>
      </c>
      <c r="B8" s="60"/>
      <c r="C8" s="60"/>
      <c r="D8" s="60"/>
      <c r="E8" s="60"/>
      <c r="F8" s="60"/>
      <c r="G8" s="60"/>
    </row>
    <row r="9" spans="1:7" ht="16.5" customHeight="1">
      <c r="A9" s="61" t="s">
        <v>18</v>
      </c>
      <c r="B9" s="61"/>
      <c r="C9" s="61"/>
      <c r="D9" s="61"/>
      <c r="E9" s="61"/>
      <c r="F9" s="61"/>
      <c r="G9" s="61"/>
    </row>
    <row r="10" spans="1:7" ht="18" customHeight="1">
      <c r="A10" s="34"/>
      <c r="B10" s="61" t="s">
        <v>62</v>
      </c>
      <c r="C10" s="61"/>
      <c r="D10" s="61"/>
      <c r="E10" s="61"/>
      <c r="F10" s="61"/>
      <c r="G10" s="61"/>
    </row>
    <row r="11" spans="1:7" ht="19.5" customHeight="1">
      <c r="A11" s="26"/>
      <c r="B11" s="26"/>
      <c r="C11" s="26"/>
      <c r="D11" s="26"/>
      <c r="E11" s="27"/>
      <c r="F11" s="27"/>
      <c r="G11" s="35" t="s">
        <v>50</v>
      </c>
    </row>
    <row r="12" spans="1:7" ht="47.25">
      <c r="A12" s="12" t="s">
        <v>0</v>
      </c>
      <c r="B12" s="46" t="s">
        <v>14</v>
      </c>
      <c r="C12" s="18" t="s">
        <v>21</v>
      </c>
      <c r="D12" s="46" t="s">
        <v>1</v>
      </c>
      <c r="E12" s="46" t="s">
        <v>2</v>
      </c>
      <c r="F12" s="46" t="s">
        <v>3</v>
      </c>
      <c r="G12" s="46" t="s">
        <v>19</v>
      </c>
    </row>
    <row r="13" spans="1:7" ht="15.75">
      <c r="A13" s="30"/>
      <c r="B13" s="20" t="s">
        <v>4</v>
      </c>
      <c r="C13" s="6"/>
      <c r="D13" s="6"/>
      <c r="E13" s="6"/>
      <c r="F13" s="6"/>
      <c r="G13" s="6"/>
    </row>
    <row r="14" spans="1:8" ht="78.75">
      <c r="A14" s="63">
        <v>1</v>
      </c>
      <c r="B14" s="21" t="s">
        <v>28</v>
      </c>
      <c r="C14" s="39">
        <f>D14+E14+F14+G14</f>
        <v>22500</v>
      </c>
      <c r="D14" s="28">
        <v>4275</v>
      </c>
      <c r="E14" s="28">
        <v>5775</v>
      </c>
      <c r="F14" s="28">
        <v>7375</v>
      </c>
      <c r="G14" s="28">
        <v>5075</v>
      </c>
      <c r="H14" s="56"/>
    </row>
    <row r="15" spans="1:8" ht="78.75">
      <c r="A15" s="64"/>
      <c r="B15" s="21" t="s">
        <v>29</v>
      </c>
      <c r="C15" s="28">
        <f>D15+E15+F15+G15</f>
        <v>1900</v>
      </c>
      <c r="D15" s="28">
        <v>450</v>
      </c>
      <c r="E15" s="28">
        <v>450</v>
      </c>
      <c r="F15" s="28">
        <v>580</v>
      </c>
      <c r="G15" s="28">
        <v>420</v>
      </c>
      <c r="H15" s="56"/>
    </row>
    <row r="16" spans="1:8" s="5" customFormat="1" ht="15.75">
      <c r="A16" s="23">
        <v>2</v>
      </c>
      <c r="B16" s="21" t="s">
        <v>30</v>
      </c>
      <c r="C16" s="29">
        <f aca="true" t="shared" si="0" ref="C16:C30">D16+E16+F16+G16</f>
        <v>140</v>
      </c>
      <c r="D16" s="29">
        <v>35</v>
      </c>
      <c r="E16" s="29">
        <v>34.4</v>
      </c>
      <c r="F16" s="29">
        <v>34.27</v>
      </c>
      <c r="G16" s="29">
        <v>36.33</v>
      </c>
      <c r="H16" s="56"/>
    </row>
    <row r="17" spans="1:8" s="5" customFormat="1" ht="15.75">
      <c r="A17" s="23">
        <v>3</v>
      </c>
      <c r="B17" s="21" t="s">
        <v>31</v>
      </c>
      <c r="C17" s="29">
        <f t="shared" si="0"/>
        <v>84.67999999999999</v>
      </c>
      <c r="D17" s="29">
        <v>18.82</v>
      </c>
      <c r="E17" s="29">
        <v>18.82</v>
      </c>
      <c r="F17" s="29">
        <v>23.52</v>
      </c>
      <c r="G17" s="29">
        <v>23.52</v>
      </c>
      <c r="H17" s="56"/>
    </row>
    <row r="18" spans="1:8" s="5" customFormat="1" ht="15.75">
      <c r="A18" s="23">
        <v>4</v>
      </c>
      <c r="B18" s="21" t="s">
        <v>32</v>
      </c>
      <c r="C18" s="29">
        <f t="shared" si="0"/>
        <v>175.60000000000002</v>
      </c>
      <c r="D18" s="29">
        <v>47.63</v>
      </c>
      <c r="E18" s="29">
        <v>52.63</v>
      </c>
      <c r="F18" s="29">
        <v>37.7</v>
      </c>
      <c r="G18" s="29">
        <v>37.64</v>
      </c>
      <c r="H18" s="56"/>
    </row>
    <row r="19" spans="1:8" s="5" customFormat="1" ht="15.75">
      <c r="A19" s="23">
        <v>5</v>
      </c>
      <c r="B19" s="21" t="s">
        <v>33</v>
      </c>
      <c r="C19" s="29">
        <f t="shared" si="0"/>
        <v>194.77</v>
      </c>
      <c r="D19" s="29">
        <v>47.05</v>
      </c>
      <c r="E19" s="29">
        <v>56.45</v>
      </c>
      <c r="F19" s="29">
        <v>42.34</v>
      </c>
      <c r="G19" s="29">
        <v>48.93</v>
      </c>
      <c r="H19" s="56"/>
    </row>
    <row r="20" spans="1:8" s="5" customFormat="1" ht="15.75">
      <c r="A20" s="23">
        <v>6</v>
      </c>
      <c r="B20" s="21" t="s">
        <v>49</v>
      </c>
      <c r="C20" s="29">
        <f t="shared" si="0"/>
        <v>175</v>
      </c>
      <c r="D20" s="29">
        <v>50.9</v>
      </c>
      <c r="E20" s="29">
        <v>53.28</v>
      </c>
      <c r="F20" s="29">
        <v>23.19</v>
      </c>
      <c r="G20" s="29">
        <v>47.63</v>
      </c>
      <c r="H20" s="56"/>
    </row>
    <row r="21" spans="1:8" s="5" customFormat="1" ht="15.75">
      <c r="A21" s="23">
        <v>7</v>
      </c>
      <c r="B21" s="21" t="s">
        <v>34</v>
      </c>
      <c r="C21" s="29">
        <f t="shared" si="0"/>
        <v>36</v>
      </c>
      <c r="D21" s="29">
        <v>6.5</v>
      </c>
      <c r="E21" s="29">
        <v>7</v>
      </c>
      <c r="F21" s="29">
        <v>10</v>
      </c>
      <c r="G21" s="29">
        <v>12.5</v>
      </c>
      <c r="H21" s="56"/>
    </row>
    <row r="22" spans="1:8" s="5" customFormat="1" ht="15.75">
      <c r="A22" s="23">
        <v>8</v>
      </c>
      <c r="B22" s="21" t="s">
        <v>35</v>
      </c>
      <c r="C22" s="29">
        <f t="shared" si="0"/>
        <v>84</v>
      </c>
      <c r="D22" s="29">
        <v>23.52</v>
      </c>
      <c r="E22" s="29">
        <v>24.82</v>
      </c>
      <c r="F22" s="29">
        <v>11.29</v>
      </c>
      <c r="G22" s="29">
        <v>24.37</v>
      </c>
      <c r="H22" s="56"/>
    </row>
    <row r="23" spans="1:8" s="5" customFormat="1" ht="15.75">
      <c r="A23" s="23">
        <v>9</v>
      </c>
      <c r="B23" s="21" t="s">
        <v>22</v>
      </c>
      <c r="C23" s="29">
        <f t="shared" si="0"/>
        <v>4</v>
      </c>
      <c r="D23" s="29">
        <v>1</v>
      </c>
      <c r="E23" s="29">
        <v>1</v>
      </c>
      <c r="F23" s="29">
        <v>1</v>
      </c>
      <c r="G23" s="29">
        <v>1</v>
      </c>
      <c r="H23" s="56"/>
    </row>
    <row r="24" spans="1:8" s="5" customFormat="1" ht="15.75">
      <c r="A24" s="23">
        <v>10</v>
      </c>
      <c r="B24" s="21" t="s">
        <v>36</v>
      </c>
      <c r="C24" s="29">
        <f t="shared" si="0"/>
        <v>173.26999999999998</v>
      </c>
      <c r="D24" s="29">
        <v>39.32</v>
      </c>
      <c r="E24" s="29">
        <v>54.72</v>
      </c>
      <c r="F24" s="29">
        <v>39.61</v>
      </c>
      <c r="G24" s="29">
        <v>39.62</v>
      </c>
      <c r="H24" s="56"/>
    </row>
    <row r="25" spans="1:8" s="5" customFormat="1" ht="15.75">
      <c r="A25" s="23">
        <v>11</v>
      </c>
      <c r="B25" s="21" t="s">
        <v>64</v>
      </c>
      <c r="C25" s="29">
        <f t="shared" si="0"/>
        <v>5</v>
      </c>
      <c r="D25" s="29">
        <v>2</v>
      </c>
      <c r="E25" s="29">
        <v>1</v>
      </c>
      <c r="F25" s="29">
        <v>1</v>
      </c>
      <c r="G25" s="29">
        <v>1</v>
      </c>
      <c r="H25" s="56"/>
    </row>
    <row r="26" spans="1:8" s="5" customFormat="1" ht="15.75">
      <c r="A26" s="23">
        <v>12</v>
      </c>
      <c r="B26" s="21" t="s">
        <v>43</v>
      </c>
      <c r="C26" s="29">
        <f>D26+E26+F26+G26</f>
        <v>5</v>
      </c>
      <c r="D26" s="29">
        <v>2</v>
      </c>
      <c r="E26" s="29">
        <v>1</v>
      </c>
      <c r="F26" s="29">
        <v>1</v>
      </c>
      <c r="G26" s="29">
        <v>1</v>
      </c>
      <c r="H26" s="56"/>
    </row>
    <row r="27" spans="1:8" s="5" customFormat="1" ht="15.75">
      <c r="A27" s="23">
        <v>13</v>
      </c>
      <c r="B27" s="21" t="s">
        <v>37</v>
      </c>
      <c r="C27" s="47">
        <f t="shared" si="0"/>
        <v>734.4</v>
      </c>
      <c r="D27" s="48">
        <v>160</v>
      </c>
      <c r="E27" s="48">
        <v>190</v>
      </c>
      <c r="F27" s="48">
        <v>194</v>
      </c>
      <c r="G27" s="48">
        <v>190.4</v>
      </c>
      <c r="H27" s="56"/>
    </row>
    <row r="28" spans="1:8" s="5" customFormat="1" ht="15.75">
      <c r="A28" s="23">
        <v>14</v>
      </c>
      <c r="B28" s="21" t="s">
        <v>38</v>
      </c>
      <c r="C28" s="29">
        <f t="shared" si="0"/>
        <v>25</v>
      </c>
      <c r="D28" s="29">
        <v>10</v>
      </c>
      <c r="E28" s="29">
        <v>5</v>
      </c>
      <c r="F28" s="29">
        <v>5</v>
      </c>
      <c r="G28" s="29">
        <v>5</v>
      </c>
      <c r="H28" s="56"/>
    </row>
    <row r="29" spans="1:8" s="5" customFormat="1" ht="15.75">
      <c r="A29" s="23">
        <v>15</v>
      </c>
      <c r="B29" s="21" t="s">
        <v>39</v>
      </c>
      <c r="C29" s="29">
        <f>D29+E29+F29+G29</f>
        <v>450</v>
      </c>
      <c r="D29" s="29">
        <v>100.4</v>
      </c>
      <c r="E29" s="29">
        <v>100.41</v>
      </c>
      <c r="F29" s="29">
        <v>148.35</v>
      </c>
      <c r="G29" s="29">
        <v>100.84</v>
      </c>
      <c r="H29" s="56"/>
    </row>
    <row r="30" spans="1:8" s="5" customFormat="1" ht="15.75">
      <c r="A30" s="23">
        <v>16</v>
      </c>
      <c r="B30" s="21" t="s">
        <v>40</v>
      </c>
      <c r="C30" s="29">
        <f t="shared" si="0"/>
        <v>122.32</v>
      </c>
      <c r="D30" s="29">
        <v>28.24</v>
      </c>
      <c r="E30" s="29">
        <v>28.22</v>
      </c>
      <c r="F30" s="29">
        <v>32.93</v>
      </c>
      <c r="G30" s="29">
        <v>32.93</v>
      </c>
      <c r="H30" s="56"/>
    </row>
    <row r="31" spans="1:8" s="5" customFormat="1" ht="15.75">
      <c r="A31" s="23">
        <v>17</v>
      </c>
      <c r="B31" s="22" t="s">
        <v>41</v>
      </c>
      <c r="C31" s="29">
        <f aca="true" t="shared" si="1" ref="C31:C43">D31+E31+F31+G31</f>
        <v>5.65</v>
      </c>
      <c r="D31" s="29">
        <v>0</v>
      </c>
      <c r="E31" s="29">
        <v>0</v>
      </c>
      <c r="F31" s="29">
        <v>5.65</v>
      </c>
      <c r="G31" s="29">
        <v>0</v>
      </c>
      <c r="H31" s="56"/>
    </row>
    <row r="32" spans="1:8" s="5" customFormat="1" ht="15.75">
      <c r="A32" s="23">
        <v>18</v>
      </c>
      <c r="B32" s="21" t="s">
        <v>42</v>
      </c>
      <c r="C32" s="29">
        <f t="shared" si="1"/>
        <v>26.35</v>
      </c>
      <c r="D32" s="29">
        <v>9.41</v>
      </c>
      <c r="E32" s="29">
        <v>7.53</v>
      </c>
      <c r="F32" s="29">
        <v>0</v>
      </c>
      <c r="G32" s="29">
        <v>9.41</v>
      </c>
      <c r="H32" s="56"/>
    </row>
    <row r="33" spans="1:8" ht="15.75">
      <c r="A33" s="23">
        <v>19</v>
      </c>
      <c r="B33" s="12" t="s">
        <v>65</v>
      </c>
      <c r="C33" s="29">
        <f t="shared" si="1"/>
        <v>263.01</v>
      </c>
      <c r="D33" s="29">
        <v>67.2</v>
      </c>
      <c r="E33" s="29">
        <v>70.2</v>
      </c>
      <c r="F33" s="29">
        <v>72</v>
      </c>
      <c r="G33" s="29">
        <v>53.61</v>
      </c>
      <c r="H33" s="56"/>
    </row>
    <row r="34" spans="1:8" ht="15.75">
      <c r="A34" s="23">
        <v>20</v>
      </c>
      <c r="B34" s="12" t="s">
        <v>66</v>
      </c>
      <c r="C34" s="29">
        <f t="shared" si="1"/>
        <v>932</v>
      </c>
      <c r="D34" s="41">
        <v>176</v>
      </c>
      <c r="E34" s="42">
        <v>258</v>
      </c>
      <c r="F34" s="43">
        <v>239</v>
      </c>
      <c r="G34" s="43">
        <v>259</v>
      </c>
      <c r="H34" s="56"/>
    </row>
    <row r="35" spans="1:8" ht="15.75">
      <c r="A35" s="23">
        <v>21</v>
      </c>
      <c r="B35" s="12" t="s">
        <v>67</v>
      </c>
      <c r="C35" s="29">
        <f t="shared" si="1"/>
        <v>35</v>
      </c>
      <c r="D35" s="29">
        <v>7.66</v>
      </c>
      <c r="E35" s="29">
        <v>0</v>
      </c>
      <c r="F35" s="29">
        <v>15.34</v>
      </c>
      <c r="G35" s="29">
        <v>12</v>
      </c>
      <c r="H35" s="56"/>
    </row>
    <row r="36" spans="1:13" s="1" customFormat="1" ht="15.75">
      <c r="A36" s="23">
        <v>22</v>
      </c>
      <c r="B36" s="12" t="s">
        <v>68</v>
      </c>
      <c r="C36" s="29">
        <f t="shared" si="1"/>
        <v>1480</v>
      </c>
      <c r="D36" s="41">
        <v>250</v>
      </c>
      <c r="E36" s="42">
        <v>333</v>
      </c>
      <c r="F36" s="43">
        <v>444</v>
      </c>
      <c r="G36" s="43">
        <v>453</v>
      </c>
      <c r="H36" s="56"/>
      <c r="I36" s="7"/>
      <c r="J36" s="7"/>
      <c r="K36" s="7"/>
      <c r="L36" s="7"/>
      <c r="M36" s="7"/>
    </row>
    <row r="37" spans="1:8" s="5" customFormat="1" ht="15.75">
      <c r="A37" s="23">
        <v>23</v>
      </c>
      <c r="B37" s="12" t="s">
        <v>69</v>
      </c>
      <c r="C37" s="29">
        <f t="shared" si="1"/>
        <v>1887</v>
      </c>
      <c r="D37" s="41">
        <v>362</v>
      </c>
      <c r="E37" s="42">
        <v>457</v>
      </c>
      <c r="F37" s="43">
        <v>542</v>
      </c>
      <c r="G37" s="43">
        <v>526</v>
      </c>
      <c r="H37" s="56"/>
    </row>
    <row r="38" spans="1:8" ht="15.75">
      <c r="A38" s="23">
        <v>24</v>
      </c>
      <c r="B38" s="20" t="s">
        <v>70</v>
      </c>
      <c r="C38" s="29">
        <f t="shared" si="1"/>
        <v>2252</v>
      </c>
      <c r="D38" s="41">
        <v>568</v>
      </c>
      <c r="E38" s="42">
        <v>717</v>
      </c>
      <c r="F38" s="43">
        <v>441</v>
      </c>
      <c r="G38" s="43">
        <v>526</v>
      </c>
      <c r="H38" s="56"/>
    </row>
    <row r="39" spans="1:8" ht="15.75">
      <c r="A39" s="23">
        <v>25</v>
      </c>
      <c r="B39" s="12" t="s">
        <v>71</v>
      </c>
      <c r="C39" s="29">
        <f t="shared" si="1"/>
        <v>1850</v>
      </c>
      <c r="D39" s="41">
        <v>558</v>
      </c>
      <c r="E39" s="42">
        <v>260</v>
      </c>
      <c r="F39" s="43">
        <v>350</v>
      </c>
      <c r="G39" s="43">
        <v>682</v>
      </c>
      <c r="H39" s="56"/>
    </row>
    <row r="40" spans="1:8" s="5" customFormat="1" ht="15.75">
      <c r="A40" s="23">
        <v>26</v>
      </c>
      <c r="B40" s="12" t="s">
        <v>72</v>
      </c>
      <c r="C40" s="29">
        <f t="shared" si="1"/>
        <v>220</v>
      </c>
      <c r="D40" s="29">
        <v>67</v>
      </c>
      <c r="E40" s="29">
        <v>57.9</v>
      </c>
      <c r="F40" s="29">
        <v>47.1</v>
      </c>
      <c r="G40" s="29">
        <v>48</v>
      </c>
      <c r="H40" s="56"/>
    </row>
    <row r="41" spans="1:8" ht="15.75">
      <c r="A41" s="23">
        <v>27</v>
      </c>
      <c r="B41" s="12" t="s">
        <v>73</v>
      </c>
      <c r="C41" s="29">
        <f t="shared" si="1"/>
        <v>3786</v>
      </c>
      <c r="D41" s="41">
        <v>1236</v>
      </c>
      <c r="E41" s="42">
        <v>1051</v>
      </c>
      <c r="F41" s="43">
        <v>573</v>
      </c>
      <c r="G41" s="43">
        <v>926</v>
      </c>
      <c r="H41" s="56"/>
    </row>
    <row r="42" spans="1:8" ht="15.75">
      <c r="A42" s="23">
        <v>28</v>
      </c>
      <c r="B42" s="12" t="s">
        <v>74</v>
      </c>
      <c r="C42" s="29">
        <f t="shared" si="1"/>
        <v>47</v>
      </c>
      <c r="D42" s="29">
        <v>8</v>
      </c>
      <c r="E42" s="29">
        <v>9</v>
      </c>
      <c r="F42" s="29">
        <v>0</v>
      </c>
      <c r="G42" s="29">
        <v>30</v>
      </c>
      <c r="H42" s="56"/>
    </row>
    <row r="43" spans="1:8" ht="31.5">
      <c r="A43" s="23">
        <v>29</v>
      </c>
      <c r="B43" s="37" t="s">
        <v>52</v>
      </c>
      <c r="C43" s="29">
        <f t="shared" si="1"/>
        <v>58</v>
      </c>
      <c r="D43" s="29">
        <v>13.25</v>
      </c>
      <c r="E43" s="29">
        <v>13.25</v>
      </c>
      <c r="F43" s="29">
        <v>13.25</v>
      </c>
      <c r="G43" s="29">
        <v>18.25</v>
      </c>
      <c r="H43" s="56"/>
    </row>
    <row r="44" spans="1:8" ht="15.75">
      <c r="A44" s="23"/>
      <c r="B44" s="12" t="s">
        <v>5</v>
      </c>
      <c r="C44" s="29">
        <f>SUM(C14:C43)</f>
        <v>39651.05</v>
      </c>
      <c r="D44" s="29">
        <f>SUM(D14:D43)</f>
        <v>8619.899999999998</v>
      </c>
      <c r="E44" s="29">
        <f>SUM(E14:E43)</f>
        <v>10087.63</v>
      </c>
      <c r="F44" s="29">
        <f>SUM(F14:F43)</f>
        <v>11302.54</v>
      </c>
      <c r="G44" s="29">
        <f>SUM(G14:G43)</f>
        <v>9640.98</v>
      </c>
      <c r="H44" s="56"/>
    </row>
    <row r="45" spans="1:13" s="2" customFormat="1" ht="15.75" customHeight="1">
      <c r="A45" s="23"/>
      <c r="B45" s="12" t="s">
        <v>6</v>
      </c>
      <c r="C45" s="24"/>
      <c r="D45" s="24"/>
      <c r="E45" s="24"/>
      <c r="F45" s="24"/>
      <c r="G45" s="24"/>
      <c r="H45" s="56"/>
      <c r="I45" s="8"/>
      <c r="J45" s="8"/>
      <c r="K45" s="8"/>
      <c r="L45" s="8"/>
      <c r="M45" s="8"/>
    </row>
    <row r="46" spans="1:13" s="3" customFormat="1" ht="31.5">
      <c r="A46" s="25">
        <v>30</v>
      </c>
      <c r="B46" s="12" t="s">
        <v>27</v>
      </c>
      <c r="C46" s="49">
        <f aca="true" t="shared" si="2" ref="C46:C52">D46+E46+F46+G46</f>
        <v>170</v>
      </c>
      <c r="D46" s="40">
        <v>43</v>
      </c>
      <c r="E46" s="40">
        <v>40</v>
      </c>
      <c r="F46" s="40">
        <v>44</v>
      </c>
      <c r="G46" s="40">
        <v>43</v>
      </c>
      <c r="H46" s="56"/>
      <c r="I46" s="9"/>
      <c r="J46" s="9"/>
      <c r="K46" s="9"/>
      <c r="L46" s="9"/>
      <c r="M46" s="9"/>
    </row>
    <row r="47" spans="1:8" ht="15.75">
      <c r="A47" s="25">
        <v>31</v>
      </c>
      <c r="B47" s="12" t="s">
        <v>7</v>
      </c>
      <c r="C47" s="31">
        <f t="shared" si="2"/>
        <v>1382.6</v>
      </c>
      <c r="D47" s="40">
        <v>367</v>
      </c>
      <c r="E47" s="40">
        <v>242.7</v>
      </c>
      <c r="F47" s="40">
        <v>382.8</v>
      </c>
      <c r="G47" s="40">
        <v>390.1</v>
      </c>
      <c r="H47" s="56"/>
    </row>
    <row r="48" spans="1:13" s="1" customFormat="1" ht="31.5">
      <c r="A48" s="25">
        <v>32</v>
      </c>
      <c r="B48" s="22" t="s">
        <v>51</v>
      </c>
      <c r="C48" s="31">
        <f t="shared" si="2"/>
        <v>60</v>
      </c>
      <c r="D48" s="40">
        <v>14</v>
      </c>
      <c r="E48" s="40">
        <v>15</v>
      </c>
      <c r="F48" s="44">
        <v>16</v>
      </c>
      <c r="G48" s="45">
        <v>15</v>
      </c>
      <c r="H48" s="56"/>
      <c r="I48" s="7"/>
      <c r="J48" s="7"/>
      <c r="K48" s="7"/>
      <c r="L48" s="7"/>
      <c r="M48" s="7"/>
    </row>
    <row r="49" spans="1:13" s="1" customFormat="1" ht="31.5">
      <c r="A49" s="25">
        <v>33</v>
      </c>
      <c r="B49" s="22" t="s">
        <v>24</v>
      </c>
      <c r="C49" s="31">
        <f t="shared" si="2"/>
        <v>11</v>
      </c>
      <c r="D49" s="31">
        <v>0</v>
      </c>
      <c r="E49" s="31">
        <v>2</v>
      </c>
      <c r="F49" s="31">
        <v>0</v>
      </c>
      <c r="G49" s="31">
        <v>9</v>
      </c>
      <c r="H49" s="56"/>
      <c r="I49" s="7"/>
      <c r="J49" s="7"/>
      <c r="K49" s="7"/>
      <c r="L49" s="7"/>
      <c r="M49" s="7"/>
    </row>
    <row r="50" spans="1:13" s="1" customFormat="1" ht="31.5">
      <c r="A50" s="25">
        <v>34</v>
      </c>
      <c r="B50" s="12" t="s">
        <v>45</v>
      </c>
      <c r="C50" s="31">
        <f t="shared" si="2"/>
        <v>20.7</v>
      </c>
      <c r="D50" s="31">
        <v>4.7</v>
      </c>
      <c r="E50" s="31">
        <v>4.7</v>
      </c>
      <c r="F50" s="31">
        <v>6.6</v>
      </c>
      <c r="G50" s="31">
        <v>4.7</v>
      </c>
      <c r="H50" s="56"/>
      <c r="I50" s="7"/>
      <c r="J50" s="7"/>
      <c r="K50" s="7"/>
      <c r="L50" s="7"/>
      <c r="M50" s="7"/>
    </row>
    <row r="51" spans="1:13" s="1" customFormat="1" ht="15.75" customHeight="1">
      <c r="A51" s="50">
        <v>35</v>
      </c>
      <c r="B51" s="51" t="s">
        <v>44</v>
      </c>
      <c r="C51" s="32">
        <f t="shared" si="2"/>
        <v>190</v>
      </c>
      <c r="D51" s="52">
        <v>42</v>
      </c>
      <c r="E51" s="52">
        <v>48</v>
      </c>
      <c r="F51" s="52">
        <v>54</v>
      </c>
      <c r="G51" s="52">
        <v>46</v>
      </c>
      <c r="H51" s="56"/>
      <c r="I51" s="7"/>
      <c r="J51" s="7"/>
      <c r="K51" s="7"/>
      <c r="L51" s="7"/>
      <c r="M51" s="7"/>
    </row>
    <row r="52" spans="1:13" s="1" customFormat="1" ht="17.25" customHeight="1">
      <c r="A52" s="25">
        <v>36</v>
      </c>
      <c r="B52" s="12" t="s">
        <v>57</v>
      </c>
      <c r="C52" s="31">
        <f t="shared" si="2"/>
        <v>7.2</v>
      </c>
      <c r="D52" s="40">
        <v>4.2</v>
      </c>
      <c r="E52" s="40">
        <v>0</v>
      </c>
      <c r="F52" s="40">
        <v>0</v>
      </c>
      <c r="G52" s="40">
        <v>3</v>
      </c>
      <c r="H52" s="56"/>
      <c r="I52" s="7"/>
      <c r="J52" s="7"/>
      <c r="K52" s="7"/>
      <c r="L52" s="7"/>
      <c r="M52" s="7"/>
    </row>
    <row r="53" spans="1:8" ht="15.75">
      <c r="A53" s="25"/>
      <c r="B53" s="20" t="s">
        <v>8</v>
      </c>
      <c r="C53" s="31">
        <f>SUM(C46:C52)</f>
        <v>1841.5</v>
      </c>
      <c r="D53" s="31">
        <f>SUM(D46:D52)</f>
        <v>474.9</v>
      </c>
      <c r="E53" s="31">
        <f>SUM(E46:E52)</f>
        <v>352.4</v>
      </c>
      <c r="F53" s="31">
        <f>SUM(F46:F52)</f>
        <v>503.40000000000003</v>
      </c>
      <c r="G53" s="31">
        <f>SUM(G46:G52)</f>
        <v>510.8</v>
      </c>
      <c r="H53" s="56"/>
    </row>
    <row r="54" spans="1:13" s="3" customFormat="1" ht="15.75">
      <c r="A54" s="25"/>
      <c r="B54" s="20" t="s">
        <v>48</v>
      </c>
      <c r="C54" s="24"/>
      <c r="D54" s="24"/>
      <c r="E54" s="24"/>
      <c r="F54" s="24"/>
      <c r="G54" s="24"/>
      <c r="H54" s="56"/>
      <c r="I54" s="9"/>
      <c r="J54" s="9"/>
      <c r="K54" s="9"/>
      <c r="L54" s="9"/>
      <c r="M54" s="9"/>
    </row>
    <row r="55" spans="1:13" s="3" customFormat="1" ht="31.5">
      <c r="A55" s="25">
        <v>37</v>
      </c>
      <c r="B55" s="22" t="s">
        <v>9</v>
      </c>
      <c r="C55" s="49">
        <f aca="true" t="shared" si="3" ref="C55:C60">D55+E55+F55+G55</f>
        <v>440</v>
      </c>
      <c r="D55" s="40">
        <v>100</v>
      </c>
      <c r="E55" s="40">
        <v>118</v>
      </c>
      <c r="F55" s="40">
        <v>114</v>
      </c>
      <c r="G55" s="40">
        <v>108</v>
      </c>
      <c r="H55" s="56"/>
      <c r="I55" s="9"/>
      <c r="J55" s="9"/>
      <c r="K55" s="9"/>
      <c r="L55" s="9"/>
      <c r="M55" s="9"/>
    </row>
    <row r="56" spans="1:8" ht="15.75">
      <c r="A56" s="25">
        <v>38</v>
      </c>
      <c r="B56" s="22" t="s">
        <v>26</v>
      </c>
      <c r="C56" s="31">
        <f t="shared" si="3"/>
        <v>140</v>
      </c>
      <c r="D56" s="31">
        <v>14</v>
      </c>
      <c r="E56" s="31">
        <v>18</v>
      </c>
      <c r="F56" s="31">
        <v>90</v>
      </c>
      <c r="G56" s="31">
        <v>18</v>
      </c>
      <c r="H56" s="56"/>
    </row>
    <row r="57" spans="1:8" ht="15.75">
      <c r="A57" s="25">
        <v>39</v>
      </c>
      <c r="B57" s="12" t="s">
        <v>55</v>
      </c>
      <c r="C57" s="31">
        <f t="shared" si="3"/>
        <v>2</v>
      </c>
      <c r="D57" s="31">
        <v>1</v>
      </c>
      <c r="E57" s="31">
        <v>0</v>
      </c>
      <c r="F57" s="31">
        <v>0</v>
      </c>
      <c r="G57" s="31">
        <v>1</v>
      </c>
      <c r="H57" s="56"/>
    </row>
    <row r="58" spans="1:8" ht="15" customHeight="1">
      <c r="A58" s="25">
        <v>40</v>
      </c>
      <c r="B58" s="12" t="s">
        <v>60</v>
      </c>
      <c r="C58" s="31">
        <f t="shared" si="3"/>
        <v>80</v>
      </c>
      <c r="D58" s="31">
        <v>19.25</v>
      </c>
      <c r="E58" s="31">
        <v>20.13</v>
      </c>
      <c r="F58" s="31">
        <v>20.01</v>
      </c>
      <c r="G58" s="31">
        <v>20.61</v>
      </c>
      <c r="H58" s="56"/>
    </row>
    <row r="59" spans="1:8" ht="15.75">
      <c r="A59" s="25">
        <v>41</v>
      </c>
      <c r="B59" s="12" t="s">
        <v>61</v>
      </c>
      <c r="C59" s="31">
        <f t="shared" si="3"/>
        <v>410</v>
      </c>
      <c r="D59" s="40">
        <v>120</v>
      </c>
      <c r="E59" s="40">
        <v>107</v>
      </c>
      <c r="F59" s="40">
        <v>63</v>
      </c>
      <c r="G59" s="40">
        <v>120</v>
      </c>
      <c r="H59" s="56"/>
    </row>
    <row r="60" spans="1:13" s="3" customFormat="1" ht="15.75">
      <c r="A60" s="25">
        <v>42</v>
      </c>
      <c r="B60" s="22" t="s">
        <v>20</v>
      </c>
      <c r="C60" s="31">
        <f t="shared" si="3"/>
        <v>6445.28</v>
      </c>
      <c r="D60" s="31">
        <v>2339.64</v>
      </c>
      <c r="E60" s="31">
        <v>1486.6</v>
      </c>
      <c r="F60" s="31">
        <v>730.83</v>
      </c>
      <c r="G60" s="31">
        <v>1888.21</v>
      </c>
      <c r="H60" s="56"/>
      <c r="I60" s="9"/>
      <c r="J60" s="9"/>
      <c r="K60" s="9"/>
      <c r="L60" s="9"/>
      <c r="M60" s="9"/>
    </row>
    <row r="61" spans="1:8" ht="15.75">
      <c r="A61" s="23"/>
      <c r="B61" s="20" t="s">
        <v>5</v>
      </c>
      <c r="C61" s="31">
        <f>C60+C59+C58+C57+C56+C55</f>
        <v>7517.28</v>
      </c>
      <c r="D61" s="31">
        <f>D60+D59+D58+D57+D56+D55</f>
        <v>2593.89</v>
      </c>
      <c r="E61" s="31">
        <f>E60+E59+E58+E57+E56+E55</f>
        <v>1749.73</v>
      </c>
      <c r="F61" s="31">
        <f>F60+F59+F58+F57+F56+F55</f>
        <v>1017.84</v>
      </c>
      <c r="G61" s="31">
        <f>G60+G59+G58+G57+G56+G55</f>
        <v>2155.8199999999997</v>
      </c>
      <c r="H61" s="56"/>
    </row>
    <row r="62" spans="1:8" ht="15" customHeight="1">
      <c r="A62" s="23"/>
      <c r="B62" s="20" t="s">
        <v>10</v>
      </c>
      <c r="C62" s="24"/>
      <c r="D62" s="24"/>
      <c r="E62" s="24"/>
      <c r="F62" s="24"/>
      <c r="G62" s="24"/>
      <c r="H62" s="56"/>
    </row>
    <row r="63" spans="1:13" s="2" customFormat="1" ht="17.25" customHeight="1">
      <c r="A63" s="58">
        <v>43</v>
      </c>
      <c r="B63" s="12" t="s">
        <v>13</v>
      </c>
      <c r="C63" s="31">
        <f>D63+E63+F63+G63</f>
        <v>1750</v>
      </c>
      <c r="D63" s="40">
        <v>515</v>
      </c>
      <c r="E63" s="40">
        <v>340</v>
      </c>
      <c r="F63" s="40">
        <v>435</v>
      </c>
      <c r="G63" s="40">
        <v>460</v>
      </c>
      <c r="H63" s="56"/>
      <c r="I63" s="8"/>
      <c r="J63" s="8"/>
      <c r="K63" s="8"/>
      <c r="L63" s="8"/>
      <c r="M63" s="8"/>
    </row>
    <row r="64" spans="1:13" s="2" customFormat="1" ht="17.25" customHeight="1">
      <c r="A64" s="58"/>
      <c r="B64" s="12" t="s">
        <v>25</v>
      </c>
      <c r="C64" s="31">
        <f>D64+E64+F64+G64</f>
        <v>380</v>
      </c>
      <c r="D64" s="31">
        <v>96.1</v>
      </c>
      <c r="E64" s="31">
        <v>96.5</v>
      </c>
      <c r="F64" s="31">
        <v>92.9</v>
      </c>
      <c r="G64" s="31">
        <v>94.5</v>
      </c>
      <c r="H64" s="56"/>
      <c r="I64" s="8"/>
      <c r="J64" s="8"/>
      <c r="K64" s="8"/>
      <c r="L64" s="8"/>
      <c r="M64" s="8"/>
    </row>
    <row r="65" spans="1:8" ht="15.75">
      <c r="A65" s="58">
        <v>44</v>
      </c>
      <c r="B65" s="12" t="s">
        <v>15</v>
      </c>
      <c r="C65" s="31">
        <f aca="true" t="shared" si="4" ref="C65:C70">D65+E65+F65+G65</f>
        <v>65</v>
      </c>
      <c r="D65" s="40">
        <v>13</v>
      </c>
      <c r="E65" s="40">
        <v>10</v>
      </c>
      <c r="F65" s="40">
        <v>20</v>
      </c>
      <c r="G65" s="40">
        <v>22</v>
      </c>
      <c r="H65" s="56"/>
    </row>
    <row r="66" spans="1:8" ht="17.25" customHeight="1">
      <c r="A66" s="58"/>
      <c r="B66" s="12" t="s">
        <v>17</v>
      </c>
      <c r="C66" s="28">
        <f t="shared" si="4"/>
        <v>116</v>
      </c>
      <c r="D66" s="40">
        <v>30</v>
      </c>
      <c r="E66" s="40">
        <v>30</v>
      </c>
      <c r="F66" s="40">
        <v>30</v>
      </c>
      <c r="G66" s="40">
        <v>26</v>
      </c>
      <c r="H66" s="56"/>
    </row>
    <row r="67" spans="1:8" ht="13.5" customHeight="1">
      <c r="A67" s="20"/>
      <c r="B67" s="20" t="s">
        <v>8</v>
      </c>
      <c r="C67" s="28">
        <f t="shared" si="4"/>
        <v>2311</v>
      </c>
      <c r="D67" s="31">
        <f>SUM(D63:D66)</f>
        <v>654.1</v>
      </c>
      <c r="E67" s="31">
        <f>SUM(E63:E66)</f>
        <v>476.5</v>
      </c>
      <c r="F67" s="31">
        <f>SUM(F63:F66)</f>
        <v>577.9</v>
      </c>
      <c r="G67" s="31">
        <f>SUM(G63:G66)</f>
        <v>602.5</v>
      </c>
      <c r="H67" s="56"/>
    </row>
    <row r="68" spans="1:8" ht="14.25" customHeight="1">
      <c r="A68" s="23">
        <v>45</v>
      </c>
      <c r="B68" s="12" t="s">
        <v>16</v>
      </c>
      <c r="C68" s="31">
        <f t="shared" si="4"/>
        <v>47</v>
      </c>
      <c r="D68" s="40">
        <v>11</v>
      </c>
      <c r="E68" s="40">
        <v>10</v>
      </c>
      <c r="F68" s="40">
        <v>13</v>
      </c>
      <c r="G68" s="40">
        <v>13</v>
      </c>
      <c r="H68" s="56"/>
    </row>
    <row r="69" spans="1:13" s="2" customFormat="1" ht="15" customHeight="1">
      <c r="A69" s="23">
        <v>46</v>
      </c>
      <c r="B69" s="55" t="s">
        <v>58</v>
      </c>
      <c r="C69" s="32">
        <f t="shared" si="4"/>
        <v>700</v>
      </c>
      <c r="D69" s="40">
        <v>110</v>
      </c>
      <c r="E69" s="40">
        <v>110</v>
      </c>
      <c r="F69" s="40">
        <v>170</v>
      </c>
      <c r="G69" s="40">
        <v>310</v>
      </c>
      <c r="H69" s="56"/>
      <c r="I69" s="8"/>
      <c r="J69" s="8"/>
      <c r="K69" s="8"/>
      <c r="L69" s="8"/>
      <c r="M69" s="8"/>
    </row>
    <row r="70" spans="1:13" s="2" customFormat="1" ht="16.5" customHeight="1">
      <c r="A70" s="23">
        <v>47</v>
      </c>
      <c r="B70" s="37" t="s">
        <v>59</v>
      </c>
      <c r="C70" s="32">
        <f t="shared" si="4"/>
        <v>365.07</v>
      </c>
      <c r="D70" s="32">
        <v>94.09</v>
      </c>
      <c r="E70" s="32">
        <v>94.09</v>
      </c>
      <c r="F70" s="32">
        <v>94.09</v>
      </c>
      <c r="G70" s="32">
        <v>82.8</v>
      </c>
      <c r="H70" s="56"/>
      <c r="I70" s="8"/>
      <c r="J70" s="8"/>
      <c r="K70" s="8"/>
      <c r="L70" s="8"/>
      <c r="M70" s="8"/>
    </row>
    <row r="71" spans="1:13" s="2" customFormat="1" ht="14.25" customHeight="1">
      <c r="A71" s="20"/>
      <c r="B71" s="23" t="s">
        <v>11</v>
      </c>
      <c r="C71" s="31">
        <f>SUM(C68:C70)</f>
        <v>1112.07</v>
      </c>
      <c r="D71" s="33">
        <f>SUM(D68:D70)</f>
        <v>215.09</v>
      </c>
      <c r="E71" s="33">
        <f>SUM(E68:E70)</f>
        <v>214.09</v>
      </c>
      <c r="F71" s="33">
        <f>SUM(F68:F70)</f>
        <v>277.09000000000003</v>
      </c>
      <c r="G71" s="31">
        <f>SUM(G68:G70)</f>
        <v>405.8</v>
      </c>
      <c r="H71" s="56"/>
      <c r="I71" s="8"/>
      <c r="J71" s="8"/>
      <c r="K71" s="8"/>
      <c r="L71" s="8"/>
      <c r="M71" s="8"/>
    </row>
    <row r="72" spans="1:8" ht="15.75">
      <c r="A72" s="20"/>
      <c r="B72" s="23" t="s">
        <v>12</v>
      </c>
      <c r="C72" s="31">
        <f>C71+C67+C61+C53+C44</f>
        <v>52432.9</v>
      </c>
      <c r="D72" s="31">
        <f>D71+D67+D61+D53+D44</f>
        <v>12557.879999999997</v>
      </c>
      <c r="E72" s="31">
        <f>E71+E67+E61+E53+E44</f>
        <v>12880.349999999999</v>
      </c>
      <c r="F72" s="31">
        <f>F71+F67+F61+F53+F44</f>
        <v>13678.77</v>
      </c>
      <c r="G72" s="31">
        <f>G71+G67+G61+G53+G44</f>
        <v>13315.9</v>
      </c>
      <c r="H72" s="56"/>
    </row>
    <row r="73" spans="1:13" s="2" customFormat="1" ht="12.75">
      <c r="A73" s="16"/>
      <c r="B73" s="16"/>
      <c r="C73" s="10"/>
      <c r="D73" s="10"/>
      <c r="E73" s="10"/>
      <c r="F73" s="10"/>
      <c r="G73" s="10"/>
      <c r="H73" s="8"/>
      <c r="I73" s="8"/>
      <c r="J73" s="8"/>
      <c r="K73" s="8"/>
      <c r="L73" s="8"/>
      <c r="M73" s="8"/>
    </row>
    <row r="74" spans="1:7" ht="16.5" customHeight="1">
      <c r="A74" s="65" t="s">
        <v>53</v>
      </c>
      <c r="B74" s="65"/>
      <c r="C74" s="65"/>
      <c r="D74" s="53"/>
      <c r="E74" s="53"/>
      <c r="F74" s="53"/>
      <c r="G74" s="54" t="s">
        <v>54</v>
      </c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7"/>
      <c r="D76" s="17"/>
      <c r="E76" s="17"/>
      <c r="F76" s="17"/>
      <c r="G76" s="17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7"/>
      <c r="D78" s="17"/>
      <c r="E78" s="17"/>
      <c r="F78" s="17"/>
      <c r="G78" s="17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7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5.75">
      <c r="A82" s="57"/>
      <c r="B82" s="57"/>
      <c r="C82" s="57"/>
      <c r="D82" s="57"/>
      <c r="E82" s="36"/>
      <c r="F82" s="36"/>
      <c r="G82" s="36"/>
    </row>
    <row r="83" spans="1:7" ht="15.75">
      <c r="A83" s="57"/>
      <c r="B83" s="57"/>
      <c r="C83" s="57"/>
      <c r="D83" s="57"/>
      <c r="G83" s="38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</sheetData>
  <sheetProtection/>
  <mergeCells count="10">
    <mergeCell ref="A82:D83"/>
    <mergeCell ref="A63:A64"/>
    <mergeCell ref="E1:G1"/>
    <mergeCell ref="A8:G8"/>
    <mergeCell ref="A9:G9"/>
    <mergeCell ref="E6:G6"/>
    <mergeCell ref="B10:G10"/>
    <mergeCell ref="A14:A15"/>
    <mergeCell ref="A74:C74"/>
    <mergeCell ref="A65:A66"/>
  </mergeCells>
  <printOptions/>
  <pageMargins left="1.1023622047244095" right="0.9055118110236221" top="0.8661417322834646" bottom="0.3937007874015748" header="0.5118110236220472" footer="0.35433070866141736"/>
  <pageSetup firstPageNumber="1" useFirstPageNumber="1" horizontalDpi="600" verticalDpi="600" orientation="landscape" paperSize="9" r:id="rId1"/>
  <headerFooter differentFirst="1" alignWithMargins="0">
    <oddHeader>&amp;C&amp;P</oddHeader>
  </headerFooter>
  <rowBreaks count="3" manualBreakCount="3">
    <brk id="23" max="6" man="1"/>
    <brk id="49" max="6" man="1"/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2018-10-10T07:13:07Z</cp:lastPrinted>
  <dcterms:created xsi:type="dcterms:W3CDTF">2012-02-06T05:54:21Z</dcterms:created>
  <dcterms:modified xsi:type="dcterms:W3CDTF">2018-10-15T11:50:17Z</dcterms:modified>
  <cp:category/>
  <cp:version/>
  <cp:contentType/>
  <cp:contentStatus/>
</cp:coreProperties>
</file>